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SHEDM\BPO\Active Projects\כתיבת מכרזים\דיור ממשלתי\שילוט\מסמכים שפורסמו- מכרז 13.23\"/>
    </mc:Choice>
  </mc:AlternateContent>
  <xr:revisionPtr revIDLastSave="0" documentId="13_ncr:1_{FB7F1A27-BE30-4D5F-9E2F-823C15C15D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Sheet1!$A$32:$J$112</definedName>
    <definedName name="_xlnm.Print_Area" localSheetId="0">Sheet1!$A$1:$J$195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2" i="1" l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2" i="1"/>
  <c r="J123" i="1"/>
  <c r="J61" i="1"/>
  <c r="J60" i="1"/>
  <c r="J111" i="1"/>
  <c r="J110" i="1"/>
  <c r="J84" i="1"/>
  <c r="J70" i="1"/>
  <c r="J65" i="1"/>
  <c r="J45" i="1"/>
  <c r="J44" i="1"/>
  <c r="J43" i="1"/>
  <c r="J42" i="1"/>
  <c r="J41" i="1"/>
  <c r="J40" i="1"/>
  <c r="J39" i="1"/>
  <c r="J37" i="1"/>
  <c r="J36" i="1"/>
  <c r="J38" i="1" s="1"/>
  <c r="J33" i="1"/>
  <c r="J35" i="1" s="1"/>
  <c r="J34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69" i="1"/>
  <c r="J68" i="1"/>
  <c r="J67" i="1"/>
  <c r="J66" i="1"/>
  <c r="J64" i="1"/>
  <c r="J63" i="1"/>
  <c r="J62" i="1"/>
  <c r="J59" i="1"/>
  <c r="J58" i="1"/>
  <c r="J57" i="1"/>
  <c r="J56" i="1"/>
  <c r="H134" i="1"/>
  <c r="H175" i="1" s="1"/>
  <c r="J112" i="1" l="1"/>
  <c r="F185" i="1" s="1"/>
  <c r="J173" i="1"/>
  <c r="F186" i="1" s="1"/>
</calcChain>
</file>

<file path=xl/sharedStrings.xml><?xml version="1.0" encoding="utf-8"?>
<sst xmlns="http://schemas.openxmlformats.org/spreadsheetml/2006/main" count="613" uniqueCount="431">
  <si>
    <t>מפרט שילוט גראפי וטכני</t>
  </si>
  <si>
    <t>כתב כמויות</t>
  </si>
  <si>
    <t>מערך שילוט, הכוונה ומידע</t>
  </si>
  <si>
    <t>בנכסי הדיור הממשלתי</t>
  </si>
  <si>
    <t>מדינת ישראל</t>
  </si>
  <si>
    <t>משרד האוצר - החשב הכללי</t>
  </si>
  <si>
    <t>נכסי הדיור הממשלתי</t>
  </si>
  <si>
    <t>פרק 01 - שלטים</t>
  </si>
  <si>
    <t>01-01</t>
  </si>
  <si>
    <t>דגם</t>
  </si>
  <si>
    <t>תיאור</t>
  </si>
  <si>
    <t>יחידת מידה</t>
  </si>
  <si>
    <t>כמות</t>
  </si>
  <si>
    <t>סה"כ</t>
  </si>
  <si>
    <t>A1.1</t>
  </si>
  <si>
    <t>A1.2</t>
  </si>
  <si>
    <t>משרד האוצר - החשב הכללי - נכסי הדיור הממשלתי</t>
  </si>
  <si>
    <t>מפרט שילוט</t>
  </si>
  <si>
    <t>01-04</t>
  </si>
  <si>
    <t>01-07</t>
  </si>
  <si>
    <t>01-19</t>
  </si>
  <si>
    <t>01-20</t>
  </si>
  <si>
    <t>01-21</t>
  </si>
  <si>
    <t>01-23</t>
  </si>
  <si>
    <t>01-25</t>
  </si>
  <si>
    <t>01-26</t>
  </si>
  <si>
    <t>01-27</t>
  </si>
  <si>
    <t>01-28</t>
  </si>
  <si>
    <t>01-29</t>
  </si>
  <si>
    <t>01-30</t>
  </si>
  <si>
    <t>01-31</t>
  </si>
  <si>
    <t>01-32</t>
  </si>
  <si>
    <t>01-33</t>
  </si>
  <si>
    <t>01-34</t>
  </si>
  <si>
    <t>01-35</t>
  </si>
  <si>
    <t>01-36</t>
  </si>
  <si>
    <t>01-37</t>
  </si>
  <si>
    <t>01-38</t>
  </si>
  <si>
    <t>01-39</t>
  </si>
  <si>
    <t>01-42</t>
  </si>
  <si>
    <t>01-47</t>
  </si>
  <si>
    <t>01-48</t>
  </si>
  <si>
    <t>01-49</t>
  </si>
  <si>
    <t>01-50</t>
  </si>
  <si>
    <t>01-51</t>
  </si>
  <si>
    <t>01-52</t>
  </si>
  <si>
    <t>01-53</t>
  </si>
  <si>
    <t>01-54</t>
  </si>
  <si>
    <t>F1.1</t>
  </si>
  <si>
    <t>G1.1</t>
  </si>
  <si>
    <t>A2.1</t>
  </si>
  <si>
    <t>A2.2</t>
  </si>
  <si>
    <t>A3.1</t>
  </si>
  <si>
    <t>A3.2</t>
  </si>
  <si>
    <t>B1.1</t>
  </si>
  <si>
    <t>C1.1</t>
  </si>
  <si>
    <t>C2.1</t>
  </si>
  <si>
    <t>D1.1</t>
  </si>
  <si>
    <t>E1.1</t>
  </si>
  <si>
    <t>F2.1</t>
  </si>
  <si>
    <t>H1.1</t>
  </si>
  <si>
    <t>I1.1</t>
  </si>
  <si>
    <t>J1.1</t>
  </si>
  <si>
    <t>K1.1</t>
  </si>
  <si>
    <t>L1.1</t>
  </si>
  <si>
    <t>M1.1</t>
  </si>
  <si>
    <t>N1.1</t>
  </si>
  <si>
    <t>P1.1</t>
  </si>
  <si>
    <t>O1.1</t>
  </si>
  <si>
    <t>Q1.1</t>
  </si>
  <si>
    <t>R1.1</t>
  </si>
  <si>
    <t>R1.2</t>
  </si>
  <si>
    <t>פרק 02 - שירות ותחזוקה</t>
  </si>
  <si>
    <t>02-01</t>
  </si>
  <si>
    <t>02-02</t>
  </si>
  <si>
    <t>02-03</t>
  </si>
  <si>
    <t>02-04</t>
  </si>
  <si>
    <t>02-05</t>
  </si>
  <si>
    <t>02-06</t>
  </si>
  <si>
    <t>02-07</t>
  </si>
  <si>
    <t>02-09</t>
  </si>
  <si>
    <t>02-10</t>
  </si>
  <si>
    <t>02-11</t>
  </si>
  <si>
    <t>02-12</t>
  </si>
  <si>
    <t>02-13</t>
  </si>
  <si>
    <t>02-14</t>
  </si>
  <si>
    <t>02-15</t>
  </si>
  <si>
    <t>02-16</t>
  </si>
  <si>
    <t>02-17</t>
  </si>
  <si>
    <t>02-18</t>
  </si>
  <si>
    <t>02-19</t>
  </si>
  <si>
    <t>02-20</t>
  </si>
  <si>
    <t>02-21</t>
  </si>
  <si>
    <t>02-22</t>
  </si>
  <si>
    <t>02-23</t>
  </si>
  <si>
    <t>02-24</t>
  </si>
  <si>
    <t>02-25</t>
  </si>
  <si>
    <t>02-26</t>
  </si>
  <si>
    <t>02-27</t>
  </si>
  <si>
    <t>02-28</t>
  </si>
  <si>
    <t>02-29</t>
  </si>
  <si>
    <t>יחידה</t>
  </si>
  <si>
    <t>מס' סעיף</t>
  </si>
  <si>
    <t>יצור והחלפת גרפיקה בשלט B1</t>
  </si>
  <si>
    <t>יצור והחלפת גרפיקה בשלט C1</t>
  </si>
  <si>
    <t>יצור והחלפת שקף בשלט C2</t>
  </si>
  <si>
    <t>יצור והחלפת גרפיקה בשלט D1</t>
  </si>
  <si>
    <t>יצור והחלפת גרפיקה בשלט E1</t>
  </si>
  <si>
    <t>יצור והחלפת גרפיקה בשלט H1</t>
  </si>
  <si>
    <t>יצור והחלפת גרפיקה בשלט I1</t>
  </si>
  <si>
    <t>יצור והחלפת גרפיקה בשלט J1</t>
  </si>
  <si>
    <t>יצור והחלפת גרפיקה בשלט K1</t>
  </si>
  <si>
    <t>יצור והחלפת גרפיקה בשלט N1</t>
  </si>
  <si>
    <t>יצור והחלפת גרפיקה בשלט P1</t>
  </si>
  <si>
    <t>יצור והחלפת גרפיקה בשלט R1</t>
  </si>
  <si>
    <r>
      <t xml:space="preserve">סה"כ מחיר </t>
    </r>
    <r>
      <rPr>
        <b/>
        <sz val="10"/>
        <rFont val="Wingdings"/>
        <charset val="2"/>
      </rPr>
      <t>ï</t>
    </r>
  </si>
  <si>
    <t>סיכומים</t>
  </si>
  <si>
    <t>שם הפרק</t>
  </si>
  <si>
    <t>מחיר</t>
  </si>
  <si>
    <t>שם הקבלן:</t>
  </si>
  <si>
    <t>חתימה וחותמת</t>
  </si>
  <si>
    <t>תאריך:</t>
  </si>
  <si>
    <t>_____________________________________</t>
  </si>
  <si>
    <r>
      <t xml:space="preserve">פרק 01 - שלטים </t>
    </r>
    <r>
      <rPr>
        <sz val="12"/>
        <rFont val="Arial"/>
        <family val="2"/>
      </rPr>
      <t>(המשך)</t>
    </r>
  </si>
  <si>
    <t>משקל</t>
  </si>
  <si>
    <t>מכפיל</t>
  </si>
  <si>
    <t>B2.1</t>
  </si>
  <si>
    <t>B3.1</t>
  </si>
  <si>
    <t>D3.1</t>
  </si>
  <si>
    <t>D4.1</t>
  </si>
  <si>
    <t>D2.1</t>
  </si>
  <si>
    <t>D5.1</t>
  </si>
  <si>
    <t>H2.1</t>
  </si>
  <si>
    <t>I2.1</t>
  </si>
  <si>
    <t>J2.1</t>
  </si>
  <si>
    <t>N2.1</t>
  </si>
  <si>
    <t>N3.1</t>
  </si>
  <si>
    <t>O2.1</t>
  </si>
  <si>
    <t>O3.1</t>
  </si>
  <si>
    <t>Q2.1</t>
  </si>
  <si>
    <t>Q3.1</t>
  </si>
  <si>
    <t>S.1</t>
  </si>
  <si>
    <t>T1.1</t>
  </si>
  <si>
    <t>T2.1</t>
  </si>
  <si>
    <t>U1.1</t>
  </si>
  <si>
    <t>U2.1</t>
  </si>
  <si>
    <t>U3.1</t>
  </si>
  <si>
    <t>V1.1</t>
  </si>
  <si>
    <t>V2.1</t>
  </si>
  <si>
    <t>W1.1</t>
  </si>
  <si>
    <t>W2.1</t>
  </si>
  <si>
    <t>W3.1</t>
  </si>
  <si>
    <t>Y1.1</t>
  </si>
  <si>
    <t>01-10</t>
  </si>
  <si>
    <t>01-12</t>
  </si>
  <si>
    <t>01-14</t>
  </si>
  <si>
    <t>01-16</t>
  </si>
  <si>
    <t>01-17</t>
  </si>
  <si>
    <t>01-18</t>
  </si>
  <si>
    <t>01-22</t>
  </si>
  <si>
    <t>01-24</t>
  </si>
  <si>
    <t>01-43</t>
  </si>
  <si>
    <t>01-44</t>
  </si>
  <si>
    <t>01-45</t>
  </si>
  <si>
    <t>01-46</t>
  </si>
  <si>
    <t>01-55</t>
  </si>
  <si>
    <t>01-56</t>
  </si>
  <si>
    <t>01-57</t>
  </si>
  <si>
    <t>01-58</t>
  </si>
  <si>
    <t>01-59</t>
  </si>
  <si>
    <t>01-60</t>
  </si>
  <si>
    <t>01-61</t>
  </si>
  <si>
    <t>01-62</t>
  </si>
  <si>
    <t>01-63</t>
  </si>
  <si>
    <t>אות</t>
  </si>
  <si>
    <t>U3.2</t>
  </si>
  <si>
    <t>U1.2</t>
  </si>
  <si>
    <t>U2.2</t>
  </si>
  <si>
    <t>W1.2</t>
  </si>
  <si>
    <t>W2.2</t>
  </si>
  <si>
    <t>W2.3</t>
  </si>
  <si>
    <t>W3.2</t>
  </si>
  <si>
    <t>W3.3</t>
  </si>
  <si>
    <t>לוגו</t>
  </si>
  <si>
    <t>W1.3</t>
  </si>
  <si>
    <t>פרק 02 - שירות ואחזקה</t>
  </si>
  <si>
    <t>מחיר יחידה (ש"ח ללא מע"מ)</t>
  </si>
  <si>
    <t>01-02</t>
  </si>
  <si>
    <t>01-03</t>
  </si>
  <si>
    <t>01-05</t>
  </si>
  <si>
    <t>01-06</t>
  </si>
  <si>
    <t>01-08</t>
  </si>
  <si>
    <t>01-09</t>
  </si>
  <si>
    <t>01-11</t>
  </si>
  <si>
    <t>01-13</t>
  </si>
  <si>
    <t>01-15</t>
  </si>
  <si>
    <t>01-40</t>
  </si>
  <si>
    <t>01-41</t>
  </si>
  <si>
    <t>01-64</t>
  </si>
  <si>
    <t>02-30</t>
  </si>
  <si>
    <t>נושא</t>
  </si>
  <si>
    <t>שלט ראש מבנה</t>
  </si>
  <si>
    <t xml:space="preserve">אותיות בנויות מוארות בתאורה פנימית בגובה 80 ס"מ, כולל התקנה. מנוף/סנפלינג בתמחור נפרד   </t>
  </si>
  <si>
    <t xml:space="preserve">לוגו  בנוי מואר בתאורה פנימית בגובה 2 מ', כולל התקנה. מנוף/סנפלינג בתמחור נפרד   </t>
  </si>
  <si>
    <t xml:space="preserve">לוגו בנוי מואר בתאורה פנימית בגובה 2 מ', כולל התקנה. מנוף/סנפלינג בתמחור נפרד     </t>
  </si>
  <si>
    <t>הצעה לפי A2.2</t>
  </si>
  <si>
    <t>הצעה לפי A1.1</t>
  </si>
  <si>
    <t>שלט בכניסה למבנה</t>
  </si>
  <si>
    <t xml:space="preserve"> לוח אלומיניום אנודייז  8 מ"מ עם כיתוב וסמל מלוחיות ואלומיניום גזורות צבועות - גודל 150/100 ס"מ, כולל גרפיקה והתקנה</t>
  </si>
  <si>
    <t>עמוד</t>
  </si>
  <si>
    <t>יצור והתקנת אות חילופית בשלט A1.2</t>
  </si>
  <si>
    <t>יצור והתקנת אות חילופית בשלט A2.2</t>
  </si>
  <si>
    <t>יצור והתקנת אות חילופית בשלט A3.2</t>
  </si>
  <si>
    <t>E1.2</t>
  </si>
  <si>
    <t>A1</t>
  </si>
  <si>
    <t>A2</t>
  </si>
  <si>
    <t>A3</t>
  </si>
  <si>
    <t xml:space="preserve"> לוח אלומיניום אנודייז 8 מ"מ בהדפסה דיגיטאלית - גודל 150/100 ס"מ, כולל גרפיקה והתקנה</t>
  </si>
  <si>
    <t xml:space="preserve"> לוח אלומיניום 8 מ"מ בגימור אנודייז עם סמל מלוחיות אלומיניום ואותיות חרוטות - גודל 150/100 ס"מ, כולל גרפיקה והתקנה</t>
  </si>
  <si>
    <t>שלט הכוונה אל הכניסה למבנה מואר</t>
  </si>
  <si>
    <t>שלט עומד על רגל בנוי מ 2- חלקים מסיסטמת אלומיניום, גרפיקה בהדפסה דיגיטלית UV ע"ג שקף פלסטי עמיד (בהתאם למפרט בעמודי 14)</t>
  </si>
  <si>
    <t>שלט על קיר בנוי מ 2- חלקים מסיסטמת אלומיניום, גרפיקה בהדפסה דיגיטלית UV ע"ג שקף פלסטי עמיד (בהתאם למפרט בעמודי 14)</t>
  </si>
  <si>
    <t xml:space="preserve">לוגו גזור מלוח אלומיניום 8 מ"מ בגובה 2 מ',צבוע בתנור, כולל התקנה. מנוף/סנפלינג בתמחור נפרד   </t>
  </si>
  <si>
    <t xml:space="preserve">אותיות גזורות מלוח אלומיניום 8 מ"מ בגובה 80 ס"מ, צבועות בתנור, כולל התקנה. מנוף/סנפלינג בתמחור נפרד   </t>
  </si>
  <si>
    <t>שלט זמני קבלת קהל לא מואר</t>
  </si>
  <si>
    <t xml:space="preserve"> שלט צמוד קיר, בנוי מ-2 חלקים לא מואר. גודל עפ"י המפרט (עמ' 15), כולל גרפיקה והתקנה</t>
  </si>
  <si>
    <t xml:space="preserve"> שלט עומד על רגל, בנוי מ-2 חלקים לא מואר. גודל עפ"י המפרט (עמ' 15), כולל גרפיקה והתקנה</t>
  </si>
  <si>
    <t>שלט זמני קבלת קהל מואר</t>
  </si>
  <si>
    <t>שלט צמוד קיר, בנוי מ-2 חלקים של סיסטמת אלומיניום. גודל עפ"י המפרט (עמ' 16), כולל גרפיקה והתקנה</t>
  </si>
  <si>
    <t>שלט עומד על רגל עם קונסטרוקציה פנימית. מסיסטמת אלומיניום - גודל עפ"י המפרט (עמ' 16), כולל גרפיקה והתקנה</t>
  </si>
  <si>
    <t xml:space="preserve">שלט חלון/דלת זכוכית, בהדפסה דיגיטלית UV על ויניל לאטקס/ עמיד בתנאי חוץ. גודל עפ"י המפרט (עמ' 17) , כולל גרפיקה והתקנה </t>
  </si>
  <si>
    <t>שלט זמני קבלת קהל על זכוכית</t>
  </si>
  <si>
    <t>שלט מנחה ראשי (דירקטורי) ראשי בלובי הכניסה</t>
  </si>
  <si>
    <t>שלט מנחה ראשי (דירקטורי) לצד המעלית</t>
  </si>
  <si>
    <t>F1.2</t>
  </si>
  <si>
    <t>F2.2</t>
  </si>
  <si>
    <t>שלט מנחה ראשי (דירקטורי) בתוך המעלית</t>
  </si>
  <si>
    <t>G1.2</t>
  </si>
  <si>
    <t>01-65</t>
  </si>
  <si>
    <t>01-66</t>
  </si>
  <si>
    <t>01-67</t>
  </si>
  <si>
    <t xml:space="preserve">שלט מס' קומה מול המעלית </t>
  </si>
  <si>
    <t>ספרה בודדת צבועה בתנור - גודל עפ"י המפרט (עמ' 22), כולל גרפיקה והתקנה</t>
  </si>
  <si>
    <t>I1.2</t>
  </si>
  <si>
    <t>שלט הכוונה קומתי מול המעלית</t>
  </si>
  <si>
    <t>שלט מספר קומה בחדר מדרגות</t>
  </si>
  <si>
    <t>שלט הכוונה על קיר</t>
  </si>
  <si>
    <t>שלט הכוונה תלוי דו-צדדי</t>
  </si>
  <si>
    <t>שלט דגל דו צדדי</t>
  </si>
  <si>
    <t>שלט סמל המדינה</t>
  </si>
  <si>
    <t xml:space="preserve">שלט חדר שמי </t>
  </si>
  <si>
    <t>שלט חדר תפעולי</t>
  </si>
  <si>
    <t>P2.1</t>
  </si>
  <si>
    <t>01-68</t>
  </si>
  <si>
    <t>שלט לשכת שר וסגן שר</t>
  </si>
  <si>
    <t xml:space="preserve"> שלט מסיסטמת אלומיניום במידות 15/15 ס"מ, עפ"י המפרט (עמ' 30), כולל גרפיקה והתקנה</t>
  </si>
  <si>
    <t xml:space="preserve">שלט עובד שולחני </t>
  </si>
  <si>
    <t>שלט שירותים</t>
  </si>
  <si>
    <t>שלט מזכוכית מחוסמת - מידות 60/60 ס"מ, עפ"י המפרט (עמ' 31), כולל גרפיקה והתקנה</t>
  </si>
  <si>
    <t>שלט מלוח אלומיניום - מידות 60/60 ס"מ, עפ"י המפרט (עמ' 31), כולל גרפיקה והתקנה</t>
  </si>
  <si>
    <t>שלט מסיסטמת אלומיניום - מידות 60/60 ס"מ, עפ"י המפרט (עמ' 31), כולל גרפיקה והתקנה</t>
  </si>
  <si>
    <t xml:space="preserve"> סיסטמת אלומיניום - מידות 15/10 ס"מ, עפ"י המפרט (עמ' 32), כולל גרפיקה והתקנה</t>
  </si>
  <si>
    <t>שלט מכופף מפוליקרבונט - מידות 15/10 ס"מ, עפ"י המפרט (עמ' 32), כולל גרפיקה והתקנה</t>
  </si>
  <si>
    <t>שלט עמדת מודיעין</t>
  </si>
  <si>
    <t>שלט בגודל 16/16 ס"מ, עפ"י המפרט (עמ' 33), כולל גרפיקה והתקנה</t>
  </si>
  <si>
    <t>שלט מספר עמדה</t>
  </si>
  <si>
    <t xml:space="preserve"> שלט מסיסטמת אלומיניום, תליה בכבלים - מידות 15/15 ס"מ, כולל גרפיקה והתקנה</t>
  </si>
  <si>
    <t>שלט מספר עמדה מסיסטמת אלומיניום, תליה בהדבקה - מידות 20/20 ס"מ, כולל גרפיקה והתקנה</t>
  </si>
  <si>
    <t>שלט מספר עמדה מלוח פרספקס - מידות 20/20 ס"מ, כולל גרפיקה והתקנה</t>
  </si>
  <si>
    <t>שלט מספר עמדה תלת ממדי- מידות 15/15 ס"מ, כולל גרפיקה והתקנה</t>
  </si>
  <si>
    <t>שלט מספר עמדה תלת ממדי - מידות 20/20 ס"מ, כולל גרפיקה והתקנה</t>
  </si>
  <si>
    <t>שלט בטיחות וחירום לוח PVC - מידות 30/22 ס"מ, כולל גרפיקה והתקנה</t>
  </si>
  <si>
    <t>שלט בטיחות וחירום לוח PVC - מידות 20/20 ס"מ, כולל גרפיקה והתקנה</t>
  </si>
  <si>
    <t>שלט איסור/הוריה</t>
  </si>
  <si>
    <t>מידע כולל סיסטמת אלומיניות וכיתוב - 90/100 ס"מ, גודל עפ"י המפרט (עמ' 18) כולל גרפיקה והתקנה</t>
  </si>
  <si>
    <t>שלט מנחה ראשי לצד מעלית לא מואר - 90/100 ס״מ עפ"י המפרט (עמ' 20), כולל גרפיקה והתקנה</t>
  </si>
  <si>
    <t>שלט בטיחות וחירום</t>
  </si>
  <si>
    <t>כותרת מיתוג השלט מסיסטמת אלומיניום - 181/40 ס"מ, גודל עפ"י המפרט (עמ' 18) כולל גרפיקה והתקנה</t>
  </si>
  <si>
    <t>כותרת לשלט מנחה ראשי לצד מעלית לא מואר - 90/25 ס״מ, עפ"י המפרט (עמ' 20), כולל גרפיקה והתקנה</t>
  </si>
  <si>
    <t>כותרת לשלט מנחה ראשי לצד מעלית מואר - 90/25 ס״מ, עפ"י המפרט (עמ' 20), כולל גרפיקה והתקנה</t>
  </si>
  <si>
    <t>שלט מנחה ראשי לצד מעלית מואר - 90/100 ס״מ עפ"י המפרט (עמ' 20), כולל גרפיקה והתקנה</t>
  </si>
  <si>
    <t>שלט מנחה בתוך מעלית פרספקס/פי וי סי יצוק 50/70 ס״מ, עפ"י המפרט (עמ' 21), כולל גרפיקה והתקנה</t>
  </si>
  <si>
    <t>שלט מנחה בתוך מעלית מסיסטמת אלומיניום 50/70 ס״מ, עפ"י המפרט (עמ' 21), כולל גרפיקה והתקנה</t>
  </si>
  <si>
    <t>לוח פרספקס/פי וי סי פולט אור עם סיפרת ויניל - גודל עפ"י המפרט (עמ' 22), כולל גרפיקה והתקנה</t>
  </si>
  <si>
    <t xml:space="preserve"> כותרת לשלט, מידות 90/25  עפ"י המפרט (עמ' 23) כולל גרפיקה והתקנה</t>
  </si>
  <si>
    <t>לוח מידע לשלט, מידות 90/90 ס״מ, עפ״י המפרט (עמ' 23) כולל גרפיקה והתקנה</t>
  </si>
  <si>
    <t>שלט ללא כותרת מיתוג, מידות 90/90 ס״מ, עפ״י המפרט (עמ' 23) כולל גרפיקה והתקנה</t>
  </si>
  <si>
    <t>שלט PVC -  מידות 45/55 ס״מ, עפ"י המפרט (עמ' 24), כולל גרפיקה והתקנה</t>
  </si>
  <si>
    <t>שלט סיסטמת אלומיניום - מידות 45/55 ס״מ, עפ"י המפרט (עמ' 24), כולל גרפיקה והתקנה</t>
  </si>
  <si>
    <t>שלט סיסטמת אלומיניום, מידות 90/70ס״מ עפ"י המפרט (עמ' 25) (3 פיסות מידע) כולל גרפיקה והתקנה</t>
  </si>
  <si>
    <t xml:space="preserve"> שלט דו צדדי מסיסטמת אלומיניום תלוי בכבלים מהתקרה. מידות 30/150 ס״מ עפ"י המפרט (עמ' 26), כולל גרפיקה והתקנה</t>
  </si>
  <si>
    <t>שלט מסיסטמת אלומיניום מידות 30/50 ס״מ, עפ"י המפרט (עמ' 27) , כולל גרפיקה והתקנה</t>
  </si>
  <si>
    <t>שלט סיסטמת אלומיניום - מידות 50/50 ס״מ, עפ"י המפרט (עמ' 28), כולל גרפיקה והתקנה</t>
  </si>
  <si>
    <t>שלט מלוח אלומיניום - מידות 50/50 ס״מ, עפ"י המפרט (עמ' 28), כולל גרפיקה והתקנה</t>
  </si>
  <si>
    <t>שלט יצוק - מידות 50/50 ס״מ, עפ"י המפרט (עמ' 28), כולל גרפיקה והתקנה</t>
  </si>
  <si>
    <t>שלט מסיסטמת אלומיניום, מידות 15/20 ס״מ, עפ"י המפרט (עמ' 29), כולל גרפיקה והתקנה</t>
  </si>
  <si>
    <t>שלט מסיסטמת אלומיניום, מידות 15/15 ס״מ, עפ"י המפרט (עמ' 29), כולל גרפיקה והתקנה</t>
  </si>
  <si>
    <t>שלט מסיסטמת אלומיניום, מידות 15/10 ס״מ, עפ"י המפרט (עמ' 29), כולל גרפיקה והתקנה</t>
  </si>
  <si>
    <t xml:space="preserve"> שלט פרספקס/פי וי סי יצוק במידות 15/15 ס"מ, עפ"י המפרט (עמ' 30), כולל גרפיקה והתקנה</t>
  </si>
  <si>
    <t>שלט עם כבלים - מידות 125/25 ס״מ, עפ"י המפרט (עמ' 34), כולל גרפיקה והתקנה</t>
  </si>
  <si>
    <t>שלט על הקיר- מידות 125/25 ס״מ, עפ"י המפרט (עמ' 34), כולל גרפיקה והתקנה</t>
  </si>
  <si>
    <t>שלט איסור/הוריה על הקיר - מידות עפ"י המפרט (עמ' 36), כולל גרפיקה והתקנה</t>
  </si>
  <si>
    <t>שלט עם כבלים -מידות עפ"י המפרט (עמ' 36), כולל גרפיקה והתקנה</t>
  </si>
  <si>
    <t>שלט מסיסטמת אלומיניום - מידות 17/22 ס"מ, כולל גרפיקה והתקנה</t>
  </si>
  <si>
    <t>שלט בטיחות וחירום סיסטמת אלומיניום - מידות 30/22 ס"מ, כולל גרפיקה והתקנה</t>
  </si>
  <si>
    <t>שלט בטיחות וחירום סיסטמת אלומיניום - מידות 20/20 ס"מ, כולל גרפיקה והתקנה</t>
  </si>
  <si>
    <t>שלט בטיחות וחירום לוח לוקבונד - מידות 17/22 ס"מ, כולל גרפיקה והתקנה</t>
  </si>
  <si>
    <t>שלט בטיחות וחירום לוח לוקבונד - מידות 30/22 ס"מ, כולל גרפיקה והתקנה</t>
  </si>
  <si>
    <t>שלט בטיחות וחירום לוח לוקבונד - מידות 20/20 ס"מ,כולל גרפיקה והתקנה</t>
  </si>
  <si>
    <t>שלט בטיחות וחירום לוח PVC - מידות 17/22 ס"מ, כולל גרפיקה והתקנה</t>
  </si>
  <si>
    <t>מדבקה במידות 15/15 ס"מ, כולל התקנה</t>
  </si>
  <si>
    <t>מדבקת נגישות</t>
  </si>
  <si>
    <t xml:space="preserve">מספר קומה בדופן המעלית </t>
  </si>
  <si>
    <t>סיפרה בגודל  5/5 ס"מ, כולל גרפיקה והתקנה</t>
  </si>
  <si>
    <t>שלט מספר עמדה מלוח פרספקס - מידות 15/15 ס"מ, כולל גרפיקה והתקנה</t>
  </si>
  <si>
    <t>01-69</t>
  </si>
  <si>
    <t>B1</t>
  </si>
  <si>
    <t>C1</t>
  </si>
  <si>
    <t>C2</t>
  </si>
  <si>
    <t>D1</t>
  </si>
  <si>
    <t>E1</t>
  </si>
  <si>
    <t>H1</t>
  </si>
  <si>
    <t>I1</t>
  </si>
  <si>
    <t>יצור והחלפת גרפיקה בשלט B2</t>
  </si>
  <si>
    <t>J1</t>
  </si>
  <si>
    <t>K1</t>
  </si>
  <si>
    <t>D2</t>
  </si>
  <si>
    <t>יצור והחלפת גרפיקה בשלט D2</t>
  </si>
  <si>
    <t>D3</t>
  </si>
  <si>
    <t>D4</t>
  </si>
  <si>
    <t>יצור והחלפת גרפיקה בשלט D3</t>
  </si>
  <si>
    <t>יצור והחלפת גרפיקה בשלט D4</t>
  </si>
  <si>
    <t>D5</t>
  </si>
  <si>
    <t>יצור והחלפת גרפיקה בשלט D5</t>
  </si>
  <si>
    <t>F1</t>
  </si>
  <si>
    <t>F2</t>
  </si>
  <si>
    <t>יצור והחלפת גרפיקה בשלט F1</t>
  </si>
  <si>
    <t>יצור והחלפת גרפיקה בשלט F2</t>
  </si>
  <si>
    <t>יצור והחלפת גרפיקה בשלט H2</t>
  </si>
  <si>
    <t>H2</t>
  </si>
  <si>
    <t>G1</t>
  </si>
  <si>
    <t>G2</t>
  </si>
  <si>
    <t>יצור והחלפת גרפיקה בשלט G1</t>
  </si>
  <si>
    <t>יצור והחלפת גרפיקה בשלט G2</t>
  </si>
  <si>
    <t>I2</t>
  </si>
  <si>
    <t>יצור והחלפת גרפיקה בשלט I2</t>
  </si>
  <si>
    <t>J2</t>
  </si>
  <si>
    <t>N1</t>
  </si>
  <si>
    <t>P1</t>
  </si>
  <si>
    <t>R1</t>
  </si>
  <si>
    <t>S1</t>
  </si>
  <si>
    <t>יצור והחלפת גרפיקה בשלט J2</t>
  </si>
  <si>
    <t>L1</t>
  </si>
  <si>
    <t>יצור והחלפת גרפיקה בשלט L1</t>
  </si>
  <si>
    <t>M1</t>
  </si>
  <si>
    <t>יצור והחלפת גרפיקה בשלט M1</t>
  </si>
  <si>
    <t>N2</t>
  </si>
  <si>
    <t>N3</t>
  </si>
  <si>
    <t>יצור והחלפת גרפיקה בשלט N2</t>
  </si>
  <si>
    <t>יצור והחלפת גרפיקה בשלט N3</t>
  </si>
  <si>
    <t>O1</t>
  </si>
  <si>
    <t>O2</t>
  </si>
  <si>
    <t>O3</t>
  </si>
  <si>
    <t>יצור והחלפת גרפיקה בשלט O1</t>
  </si>
  <si>
    <t>יצור והחלפת גרפיקה בשלט O2</t>
  </si>
  <si>
    <t>יצור והחלפת גרפיקה בשלט O3</t>
  </si>
  <si>
    <t>Q1</t>
  </si>
  <si>
    <t>Q2</t>
  </si>
  <si>
    <t>Q3</t>
  </si>
  <si>
    <t>יצור והחלפת גרפיקה בשלט Q3</t>
  </si>
  <si>
    <t>יצור והחלפת גרפיקה בשלט Q1</t>
  </si>
  <si>
    <t>יצור והחלפת גרפיקה בשלט Q2</t>
  </si>
  <si>
    <t>יצור והחלפת גרפיקה בשלט R2</t>
  </si>
  <si>
    <t>R2</t>
  </si>
  <si>
    <t>החלפת שלט S1</t>
  </si>
  <si>
    <t>T1</t>
  </si>
  <si>
    <t>T2</t>
  </si>
  <si>
    <t>יצור והחלפת גרפיקה בשלט T1</t>
  </si>
  <si>
    <t>יצור והחלפת גרפיקה בשלט T2</t>
  </si>
  <si>
    <t>U1</t>
  </si>
  <si>
    <t>U2</t>
  </si>
  <si>
    <t>U3</t>
  </si>
  <si>
    <t>יצור והחלפת גרפיקה בשלט U1</t>
  </si>
  <si>
    <t>יצור והחלפת גרפיקה בשלט U2</t>
  </si>
  <si>
    <t>יצור והחלפת גרפיקה בשלט U3</t>
  </si>
  <si>
    <t>V1</t>
  </si>
  <si>
    <t>V2</t>
  </si>
  <si>
    <t>יצור והחלפת גרפיקה בשלט V1</t>
  </si>
  <si>
    <t>יצור והחלפת גרפיקה בשלט V2</t>
  </si>
  <si>
    <t>W1</t>
  </si>
  <si>
    <t>W2</t>
  </si>
  <si>
    <t>W3</t>
  </si>
  <si>
    <t>יצור והחלפת גרפיקה בשלט W1</t>
  </si>
  <si>
    <t>יצור והחלפת גרפיקה בשלט W2</t>
  </si>
  <si>
    <t>יצור והחלפת גרפיקה בשלט W3</t>
  </si>
  <si>
    <t>Y1</t>
  </si>
  <si>
    <t>Y2</t>
  </si>
  <si>
    <t>החלפת שלט Y2</t>
  </si>
  <si>
    <t>יצור והחלפת גרפיקה בשלט Y1</t>
  </si>
  <si>
    <t>02-08</t>
  </si>
  <si>
    <t>02-31</t>
  </si>
  <si>
    <t>02-32</t>
  </si>
  <si>
    <t>02-33</t>
  </si>
  <si>
    <t>02-34</t>
  </si>
  <si>
    <t>02-35</t>
  </si>
  <si>
    <t>02-36</t>
  </si>
  <si>
    <t>02-37</t>
  </si>
  <si>
    <t>02-38</t>
  </si>
  <si>
    <t>02-39</t>
  </si>
  <si>
    <t>02-40</t>
  </si>
  <si>
    <t>02-41</t>
  </si>
  <si>
    <t>02-42</t>
  </si>
  <si>
    <t>02-43</t>
  </si>
  <si>
    <t>02-44</t>
  </si>
  <si>
    <t>02-45</t>
  </si>
  <si>
    <t>02-46</t>
  </si>
  <si>
    <t>02-47</t>
  </si>
  <si>
    <t>02-48</t>
  </si>
  <si>
    <t>02-49</t>
  </si>
  <si>
    <t>02-50</t>
  </si>
  <si>
    <t>02-51</t>
  </si>
  <si>
    <t>X1.1</t>
  </si>
  <si>
    <t>מספר קומה בדופן המעלית</t>
  </si>
  <si>
    <t xml:space="preserve">התיאור המחייב והמלא הינו המופיע במפרט הגרפי (נספח ה') </t>
  </si>
  <si>
    <t>פרק 01 - שלטים חדשים</t>
  </si>
  <si>
    <t xml:space="preserve"> </t>
  </si>
  <si>
    <r>
      <t xml:space="preserve">המחירים יכללו בין היתר יצור, סימון הפריט כ"רכוש ממשלתי" (היכן שיידרש), אריזה, הובלה, פריקה, הרכבה ופינוי פסולת. </t>
    </r>
    <r>
      <rPr>
        <sz val="12"/>
        <color indexed="10"/>
        <rFont val="Times New Roman"/>
        <family val="1"/>
      </rPr>
      <t xml:space="preserve">מובהר כי נסיעות לצרכי אחזקה, שימוש במנוף, במת הרמה, סנפלינג </t>
    </r>
    <r>
      <rPr>
        <b/>
        <sz val="12"/>
        <color rgb="FFFF0000"/>
        <rFont val="Times New Roman"/>
        <family val="1"/>
      </rPr>
      <t>ו"סכינים" לשלטים על המבנה</t>
    </r>
    <r>
      <rPr>
        <sz val="12"/>
        <color indexed="10"/>
        <rFont val="Times New Roman"/>
        <family val="1"/>
      </rPr>
      <t xml:space="preserve"> אינם כלולים במחיר הפריט ויחושבו כמפורט בנספח 1 (הצעהכספית), סעיף ד' למכרז. </t>
    </r>
  </si>
  <si>
    <t>ניתן להזין נתונים רק לפרטי השילוט והמחירים המוצעים.</t>
  </si>
  <si>
    <t xml:space="preserve"> סוג שילוט:          יוקרתי □           רגיל  □          (סמן את המערכת הנכונה)</t>
  </si>
  <si>
    <t xml:space="preserve">שם מערכת: ______________________________          </t>
  </si>
  <si>
    <t>יולי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</si>
</sst>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name val="Arial"/>
      <family val="2"/>
    </font>
    <font>
      <b/>
      <sz val="22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3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0"/>
      <name val="Wingdings"/>
      <charset val="2"/>
    </font>
    <font>
      <b/>
      <u/>
      <sz val="12"/>
      <name val="Arial"/>
      <family val="2"/>
    </font>
    <font>
      <b/>
      <u/>
      <sz val="32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10"/>
      <name val="Times New Roman"/>
      <family val="1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7" fillId="0" borderId="0" xfId="0" applyFont="1"/>
    <xf numFmtId="9" fontId="0" fillId="0" borderId="0" xfId="0" applyNumberFormat="1"/>
    <xf numFmtId="16" fontId="0" fillId="0" borderId="0" xfId="0" applyNumberFormat="1"/>
    <xf numFmtId="16" fontId="19" fillId="0" borderId="0" xfId="0" quotePrefix="1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16" fontId="12" fillId="0" borderId="3" xfId="0" quotePrefix="1" applyNumberFormat="1" applyFont="1" applyBorder="1" applyAlignment="1">
      <alignment horizontal="center" vertical="center"/>
    </xf>
    <xf numFmtId="16" fontId="0" fillId="0" borderId="3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" fontId="15" fillId="0" borderId="13" xfId="0" applyNumberFormat="1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10" fontId="0" fillId="0" borderId="2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10" fontId="0" fillId="0" borderId="2" xfId="1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0" fontId="7" fillId="0" borderId="0" xfId="0" applyNumberFormat="1" applyFont="1"/>
    <xf numFmtId="0" fontId="12" fillId="0" borderId="1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readingOrder="2"/>
    </xf>
    <xf numFmtId="0" fontId="12" fillId="0" borderId="1" xfId="0" applyFont="1" applyBorder="1" applyAlignment="1">
      <alignment horizontal="right" vertical="center" wrapText="1" readingOrder="2"/>
    </xf>
    <xf numFmtId="0" fontId="12" fillId="0" borderId="9" xfId="0" applyFont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23" fillId="0" borderId="0" xfId="0" applyFont="1"/>
    <xf numFmtId="0" fontId="24" fillId="3" borderId="0" xfId="0" applyFont="1" applyFill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0" fontId="8" fillId="0" borderId="0" xfId="0" applyNumberFormat="1" applyFont="1"/>
    <xf numFmtId="49" fontId="12" fillId="0" borderId="2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right" vertical="center" wrapText="1"/>
    </xf>
    <xf numFmtId="0" fontId="6" fillId="2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0" fillId="0" borderId="22" xfId="0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16" fontId="23" fillId="0" borderId="3" xfId="0" quotePrefix="1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15" fillId="2" borderId="27" xfId="0" applyFont="1" applyFill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16" fontId="23" fillId="0" borderId="30" xfId="0" quotePrefix="1" applyNumberFormat="1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1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10" fontId="0" fillId="0" borderId="31" xfId="1" applyNumberFormat="1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8" fillId="0" borderId="29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17" fontId="3" fillId="0" borderId="0" xfId="0" quotePrefix="1" applyNumberFormat="1" applyFont="1" applyAlignment="1">
      <alignment horizontal="center"/>
    </xf>
    <xf numFmtId="0" fontId="12" fillId="0" borderId="9" xfId="0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horizontal="center" vertical="center" wrapText="1" readingOrder="2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2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96"/>
  <sheetViews>
    <sheetView rightToLeft="1" tabSelected="1" topLeftCell="A22" zoomScaleNormal="100" zoomScaleSheetLayoutView="70" workbookViewId="0">
      <selection activeCell="A17" sqref="A17:J17"/>
    </sheetView>
  </sheetViews>
  <sheetFormatPr defaultRowHeight="27" customHeight="1" x14ac:dyDescent="0.25"/>
  <cols>
    <col min="1" max="1" width="11.6640625" customWidth="1"/>
    <col min="2" max="3" width="9.6640625" customWidth="1"/>
    <col min="4" max="4" width="12.88671875" bestFit="1" customWidth="1"/>
    <col min="5" max="5" width="88" customWidth="1"/>
    <col min="6" max="6" width="12.33203125" customWidth="1"/>
    <col min="7" max="7" width="8.6640625" customWidth="1"/>
    <col min="8" max="8" width="11.6640625" bestFit="1" customWidth="1"/>
    <col min="9" max="9" width="11.44140625" customWidth="1"/>
    <col min="10" max="10" width="12.44140625" customWidth="1"/>
    <col min="11" max="14" width="8.6640625" customWidth="1"/>
  </cols>
  <sheetData>
    <row r="2" spans="1:11" ht="27" customHeight="1" x14ac:dyDescent="0.5">
      <c r="A2" s="106" t="s">
        <v>4</v>
      </c>
      <c r="B2" s="95"/>
      <c r="C2" s="95"/>
      <c r="D2" s="95"/>
      <c r="E2" s="95"/>
      <c r="F2" s="95"/>
      <c r="G2" s="95"/>
      <c r="H2" s="95"/>
      <c r="I2" s="95"/>
      <c r="J2" s="95"/>
    </row>
    <row r="3" spans="1:11" ht="27" customHeight="1" x14ac:dyDescent="0.3">
      <c r="A3" s="107" t="s">
        <v>5</v>
      </c>
      <c r="B3" s="95"/>
      <c r="C3" s="95"/>
      <c r="D3" s="95"/>
      <c r="E3" s="95"/>
      <c r="F3" s="95"/>
      <c r="G3" s="95"/>
      <c r="H3" s="95"/>
      <c r="I3" s="95"/>
      <c r="J3" s="95"/>
    </row>
    <row r="4" spans="1:11" ht="27" customHeight="1" x14ac:dyDescent="0.3">
      <c r="A4" s="107" t="s">
        <v>6</v>
      </c>
      <c r="B4" s="95"/>
      <c r="C4" s="95"/>
      <c r="D4" s="95"/>
      <c r="E4" s="95"/>
      <c r="F4" s="95"/>
      <c r="G4" s="95"/>
      <c r="H4" s="95"/>
      <c r="I4" s="95"/>
      <c r="J4" s="95"/>
    </row>
    <row r="9" spans="1:11" s="2" customFormat="1" ht="27" customHeight="1" x14ac:dyDescent="0.25">
      <c r="A9" s="108" t="s">
        <v>0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1" ht="27" customHeight="1" x14ac:dyDescent="0.4">
      <c r="A10" s="110" t="s">
        <v>1</v>
      </c>
      <c r="B10" s="111"/>
      <c r="C10" s="111"/>
      <c r="D10" s="111"/>
      <c r="E10" s="111"/>
      <c r="F10" s="111"/>
      <c r="G10" s="111"/>
      <c r="H10" s="111"/>
      <c r="I10" s="111"/>
      <c r="J10" s="111"/>
    </row>
    <row r="11" spans="1:11" ht="27" customHeight="1" x14ac:dyDescent="0.25">
      <c r="B11" s="1"/>
      <c r="C11" s="1"/>
      <c r="D11" s="1"/>
      <c r="E11" s="1"/>
      <c r="I11" s="1"/>
    </row>
    <row r="12" spans="1:11" ht="27" customHeight="1" x14ac:dyDescent="0.25">
      <c r="B12" s="1"/>
      <c r="C12" s="1"/>
      <c r="D12" s="1"/>
      <c r="E12" s="1"/>
      <c r="I12" s="1"/>
    </row>
    <row r="13" spans="1:11" ht="27" customHeight="1" x14ac:dyDescent="0.25">
      <c r="B13" s="1"/>
      <c r="C13" s="1"/>
      <c r="D13" s="1"/>
      <c r="E13" s="1"/>
      <c r="I13" s="1"/>
      <c r="K13" s="68"/>
    </row>
    <row r="14" spans="1:11" ht="27" customHeight="1" x14ac:dyDescent="0.4">
      <c r="A14" s="94" t="s">
        <v>2</v>
      </c>
      <c r="B14" s="95"/>
      <c r="C14" s="95"/>
      <c r="D14" s="95"/>
      <c r="E14" s="95"/>
      <c r="F14" s="95"/>
      <c r="G14" s="95"/>
      <c r="H14" s="95"/>
      <c r="I14" s="95"/>
      <c r="J14" s="95"/>
    </row>
    <row r="15" spans="1:11" ht="27" customHeight="1" x14ac:dyDescent="0.4">
      <c r="A15" s="94" t="s">
        <v>3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1" ht="27" customHeight="1" x14ac:dyDescent="0.25">
      <c r="B16" s="1"/>
      <c r="C16" s="1"/>
      <c r="D16" s="1"/>
      <c r="E16" s="1"/>
      <c r="I16" s="1"/>
    </row>
    <row r="17" spans="1:14" ht="27" customHeight="1" x14ac:dyDescent="0.4">
      <c r="A17" s="96" t="s">
        <v>430</v>
      </c>
      <c r="B17" s="95"/>
      <c r="C17" s="95"/>
      <c r="D17" s="95"/>
      <c r="E17" s="95"/>
      <c r="F17" s="95"/>
      <c r="G17" s="95"/>
      <c r="H17" s="95"/>
      <c r="I17" s="95"/>
      <c r="J17" s="95"/>
    </row>
    <row r="18" spans="1:14" ht="27" customHeight="1" x14ac:dyDescent="0.25">
      <c r="B18" s="1"/>
      <c r="C18" s="1"/>
      <c r="D18" s="1"/>
      <c r="E18" s="1"/>
      <c r="I18" s="1"/>
    </row>
    <row r="19" spans="1:14" ht="27" customHeight="1" x14ac:dyDescent="0.25">
      <c r="B19" s="1"/>
      <c r="C19" s="1"/>
      <c r="D19" s="1"/>
      <c r="E19" s="91" t="s">
        <v>426</v>
      </c>
      <c r="I19" s="1"/>
    </row>
    <row r="20" spans="1:14" ht="27" customHeight="1" x14ac:dyDescent="0.25">
      <c r="B20" s="1"/>
      <c r="C20" s="1"/>
      <c r="D20" s="1"/>
      <c r="E20" s="91"/>
      <c r="I20" s="1"/>
    </row>
    <row r="21" spans="1:14" ht="13.2" x14ac:dyDescent="0.25">
      <c r="E21" s="91"/>
    </row>
    <row r="22" spans="1:14" ht="27" customHeight="1" x14ac:dyDescent="0.3">
      <c r="E22" s="3" t="s">
        <v>427</v>
      </c>
    </row>
    <row r="24" spans="1:14" ht="27" customHeight="1" x14ac:dyDescent="0.4">
      <c r="A24" s="84" t="s">
        <v>4</v>
      </c>
      <c r="B24" s="105"/>
      <c r="C24" s="105"/>
      <c r="D24" s="105"/>
      <c r="E24" s="105"/>
      <c r="F24" s="105"/>
      <c r="G24" s="105"/>
      <c r="H24" s="105"/>
      <c r="I24" s="105"/>
      <c r="J24" s="105"/>
    </row>
    <row r="25" spans="1:14" ht="27" customHeight="1" x14ac:dyDescent="0.3">
      <c r="A25" s="85" t="s">
        <v>16</v>
      </c>
      <c r="B25" s="103"/>
      <c r="C25" s="103"/>
      <c r="D25" s="103"/>
      <c r="E25" s="103"/>
      <c r="F25" s="103"/>
      <c r="G25" s="103"/>
      <c r="H25" s="103"/>
      <c r="I25" s="103"/>
      <c r="J25" s="103"/>
    </row>
    <row r="26" spans="1:14" ht="27" customHeight="1" x14ac:dyDescent="0.25">
      <c r="A26" s="86" t="s">
        <v>17</v>
      </c>
      <c r="B26" s="104"/>
      <c r="C26" s="104"/>
      <c r="D26" s="104"/>
      <c r="E26" s="104"/>
      <c r="F26" s="104"/>
      <c r="G26" s="104"/>
      <c r="H26" s="104"/>
      <c r="I26" s="104"/>
      <c r="J26" s="104"/>
    </row>
    <row r="28" spans="1:14" ht="27" customHeight="1" x14ac:dyDescent="0.3">
      <c r="A28" s="5" t="s">
        <v>1</v>
      </c>
      <c r="B28" s="3"/>
      <c r="C28" s="3"/>
      <c r="D28" s="3"/>
      <c r="E28" s="3" t="s">
        <v>424</v>
      </c>
      <c r="F28" s="4"/>
      <c r="G28" s="4"/>
      <c r="H28" s="4"/>
      <c r="I28" s="4"/>
      <c r="J28" s="4"/>
    </row>
    <row r="29" spans="1:14" ht="27" customHeight="1" x14ac:dyDescent="0.3">
      <c r="A29" s="4" t="s">
        <v>429</v>
      </c>
      <c r="B29" s="92"/>
      <c r="C29" s="92"/>
      <c r="D29" s="92"/>
      <c r="E29" s="70" t="s">
        <v>428</v>
      </c>
      <c r="F29" s="4"/>
      <c r="G29" s="4"/>
      <c r="H29" s="6"/>
      <c r="I29" s="6"/>
      <c r="J29" s="6"/>
    </row>
    <row r="31" spans="1:14" ht="27" customHeight="1" thickBot="1" x14ac:dyDescent="0.3">
      <c r="A31" s="2"/>
      <c r="B31" s="2"/>
      <c r="C31" s="2"/>
      <c r="D31" s="2"/>
      <c r="E31" s="54" t="s">
        <v>423</v>
      </c>
      <c r="F31" s="2"/>
      <c r="G31" s="2"/>
      <c r="H31" s="2"/>
      <c r="I31" s="2"/>
      <c r="J31" s="2"/>
    </row>
    <row r="32" spans="1:14" ht="27" customHeight="1" thickTop="1" thickBot="1" x14ac:dyDescent="0.3">
      <c r="A32" s="21" t="s">
        <v>102</v>
      </c>
      <c r="B32" s="22" t="s">
        <v>9</v>
      </c>
      <c r="C32" s="23" t="s">
        <v>209</v>
      </c>
      <c r="D32" s="23" t="s">
        <v>200</v>
      </c>
      <c r="E32" s="23" t="s">
        <v>10</v>
      </c>
      <c r="F32" s="22" t="s">
        <v>11</v>
      </c>
      <c r="G32" s="22" t="s">
        <v>12</v>
      </c>
      <c r="H32" s="22" t="s">
        <v>124</v>
      </c>
      <c r="I32" s="24" t="s">
        <v>186</v>
      </c>
      <c r="J32" s="25" t="s">
        <v>13</v>
      </c>
      <c r="N32" s="12"/>
    </row>
    <row r="33" spans="1:11" ht="27" customHeight="1" thickTop="1" x14ac:dyDescent="0.25">
      <c r="A33" s="18" t="s">
        <v>187</v>
      </c>
      <c r="B33" s="45" t="s">
        <v>14</v>
      </c>
      <c r="C33" s="100">
        <v>12</v>
      </c>
      <c r="D33" s="99" t="s">
        <v>201</v>
      </c>
      <c r="E33" s="58" t="s">
        <v>203</v>
      </c>
      <c r="F33" s="26" t="s">
        <v>183</v>
      </c>
      <c r="G33" s="15">
        <v>0.5</v>
      </c>
      <c r="H33" s="15">
        <v>0.33</v>
      </c>
      <c r="I33" s="56"/>
      <c r="J33" s="28">
        <f>I33*H33*G33</f>
        <v>0</v>
      </c>
    </row>
    <row r="34" spans="1:11" ht="27" customHeight="1" x14ac:dyDescent="0.25">
      <c r="A34" s="19" t="s">
        <v>8</v>
      </c>
      <c r="B34" s="45" t="s">
        <v>15</v>
      </c>
      <c r="C34" s="101"/>
      <c r="D34" s="89"/>
      <c r="E34" s="59" t="s">
        <v>202</v>
      </c>
      <c r="F34" s="17" t="s">
        <v>174</v>
      </c>
      <c r="G34" s="20">
        <v>5</v>
      </c>
      <c r="H34" s="20">
        <v>0.33</v>
      </c>
      <c r="I34" s="78"/>
      <c r="J34" s="28">
        <f t="shared" ref="J34:J45" si="0">I34*H34*G34</f>
        <v>0</v>
      </c>
    </row>
    <row r="35" spans="1:11" ht="27" customHeight="1" x14ac:dyDescent="0.25">
      <c r="A35" s="18" t="s">
        <v>18</v>
      </c>
      <c r="B35" s="30" t="s">
        <v>50</v>
      </c>
      <c r="C35" s="101"/>
      <c r="D35" s="89"/>
      <c r="E35" s="59" t="s">
        <v>204</v>
      </c>
      <c r="F35" s="93" t="s">
        <v>206</v>
      </c>
      <c r="G35" s="93"/>
      <c r="H35" s="93"/>
      <c r="I35" s="93"/>
      <c r="J35" s="55">
        <f>+J33</f>
        <v>0</v>
      </c>
      <c r="K35" s="53"/>
    </row>
    <row r="36" spans="1:11" ht="27" customHeight="1" x14ac:dyDescent="0.25">
      <c r="A36" s="19" t="s">
        <v>188</v>
      </c>
      <c r="B36" s="30" t="s">
        <v>51</v>
      </c>
      <c r="C36" s="101"/>
      <c r="D36" s="89"/>
      <c r="E36" s="59" t="s">
        <v>223</v>
      </c>
      <c r="F36" s="17" t="s">
        <v>174</v>
      </c>
      <c r="G36" s="20">
        <v>5</v>
      </c>
      <c r="H36" s="20">
        <v>0.33</v>
      </c>
      <c r="I36" s="79"/>
      <c r="J36" s="28">
        <f t="shared" si="0"/>
        <v>0</v>
      </c>
    </row>
    <row r="37" spans="1:11" ht="27" customHeight="1" x14ac:dyDescent="0.25">
      <c r="A37" s="18" t="s">
        <v>190</v>
      </c>
      <c r="B37" s="30" t="s">
        <v>52</v>
      </c>
      <c r="C37" s="101"/>
      <c r="D37" s="89"/>
      <c r="E37" s="59" t="s">
        <v>222</v>
      </c>
      <c r="F37" s="17" t="s">
        <v>183</v>
      </c>
      <c r="G37" s="20">
        <v>0.5</v>
      </c>
      <c r="H37" s="20">
        <v>0.33</v>
      </c>
      <c r="I37" s="79"/>
      <c r="J37" s="28">
        <f>I37*H37*G37</f>
        <v>0</v>
      </c>
    </row>
    <row r="38" spans="1:11" ht="27" customHeight="1" x14ac:dyDescent="0.25">
      <c r="A38" s="19" t="s">
        <v>189</v>
      </c>
      <c r="B38" s="30" t="s">
        <v>53</v>
      </c>
      <c r="C38" s="102"/>
      <c r="D38" s="90"/>
      <c r="E38" s="59" t="s">
        <v>223</v>
      </c>
      <c r="F38" s="93" t="s">
        <v>205</v>
      </c>
      <c r="G38" s="93"/>
      <c r="H38" s="93"/>
      <c r="I38" s="93"/>
      <c r="J38" s="55">
        <f>+J36</f>
        <v>0</v>
      </c>
      <c r="K38" s="53"/>
    </row>
    <row r="39" spans="1:11" ht="27" customHeight="1" x14ac:dyDescent="0.25">
      <c r="A39" s="19" t="s">
        <v>19</v>
      </c>
      <c r="B39" s="30" t="s">
        <v>54</v>
      </c>
      <c r="C39" s="30">
        <v>13</v>
      </c>
      <c r="D39" s="88" t="s">
        <v>207</v>
      </c>
      <c r="E39" s="59" t="s">
        <v>217</v>
      </c>
      <c r="F39" s="29" t="s">
        <v>101</v>
      </c>
      <c r="G39" s="20">
        <v>1</v>
      </c>
      <c r="H39" s="20">
        <v>0.33</v>
      </c>
      <c r="I39" s="79"/>
      <c r="J39" s="28">
        <f t="shared" si="0"/>
        <v>0</v>
      </c>
    </row>
    <row r="40" spans="1:11" ht="27" customHeight="1" x14ac:dyDescent="0.25">
      <c r="A40" s="18" t="s">
        <v>191</v>
      </c>
      <c r="B40" s="30" t="s">
        <v>126</v>
      </c>
      <c r="C40" s="30">
        <v>13</v>
      </c>
      <c r="D40" s="89"/>
      <c r="E40" s="59" t="s">
        <v>208</v>
      </c>
      <c r="F40" s="27" t="s">
        <v>101</v>
      </c>
      <c r="G40" s="15">
        <v>1</v>
      </c>
      <c r="H40" s="15">
        <v>0.33</v>
      </c>
      <c r="I40" s="79"/>
      <c r="J40" s="28">
        <f t="shared" si="0"/>
        <v>0</v>
      </c>
    </row>
    <row r="41" spans="1:11" ht="27" customHeight="1" x14ac:dyDescent="0.25">
      <c r="A41" s="19" t="s">
        <v>192</v>
      </c>
      <c r="B41" s="30" t="s">
        <v>127</v>
      </c>
      <c r="C41" s="30">
        <v>13</v>
      </c>
      <c r="D41" s="90"/>
      <c r="E41" s="59" t="s">
        <v>218</v>
      </c>
      <c r="F41" s="27" t="s">
        <v>101</v>
      </c>
      <c r="G41" s="15">
        <v>1</v>
      </c>
      <c r="H41" s="15">
        <v>0.33</v>
      </c>
      <c r="I41" s="79"/>
      <c r="J41" s="28">
        <f t="shared" si="0"/>
        <v>0</v>
      </c>
    </row>
    <row r="42" spans="1:11" ht="27" customHeight="1" x14ac:dyDescent="0.25">
      <c r="A42" s="18" t="s">
        <v>153</v>
      </c>
      <c r="B42" s="30" t="s">
        <v>55</v>
      </c>
      <c r="C42" s="30">
        <v>14</v>
      </c>
      <c r="D42" s="97" t="s">
        <v>219</v>
      </c>
      <c r="E42" s="59" t="s">
        <v>221</v>
      </c>
      <c r="F42" s="27" t="s">
        <v>101</v>
      </c>
      <c r="G42" s="15">
        <v>2</v>
      </c>
      <c r="H42" s="15">
        <v>0.5</v>
      </c>
      <c r="I42" s="79"/>
      <c r="J42" s="28">
        <f t="shared" si="0"/>
        <v>0</v>
      </c>
    </row>
    <row r="43" spans="1:11" ht="27" customHeight="1" x14ac:dyDescent="0.25">
      <c r="A43" s="19" t="s">
        <v>193</v>
      </c>
      <c r="B43" s="30" t="s">
        <v>56</v>
      </c>
      <c r="C43" s="30">
        <v>14</v>
      </c>
      <c r="D43" s="98"/>
      <c r="E43" s="59" t="s">
        <v>220</v>
      </c>
      <c r="F43" s="27" t="s">
        <v>101</v>
      </c>
      <c r="G43" s="15">
        <v>2</v>
      </c>
      <c r="H43" s="15">
        <v>0.5</v>
      </c>
      <c r="I43" s="79"/>
      <c r="J43" s="28">
        <f t="shared" si="0"/>
        <v>0</v>
      </c>
    </row>
    <row r="44" spans="1:11" ht="27" customHeight="1" x14ac:dyDescent="0.25">
      <c r="A44" s="18" t="s">
        <v>154</v>
      </c>
      <c r="B44" s="45" t="s">
        <v>57</v>
      </c>
      <c r="C44" s="45">
        <v>15</v>
      </c>
      <c r="D44" s="97" t="s">
        <v>224</v>
      </c>
      <c r="E44" s="16" t="s">
        <v>225</v>
      </c>
      <c r="F44" s="27" t="s">
        <v>101</v>
      </c>
      <c r="G44" s="15">
        <v>2</v>
      </c>
      <c r="H44" s="15">
        <v>0.25</v>
      </c>
      <c r="I44" s="56"/>
      <c r="J44" s="28">
        <f t="shared" si="0"/>
        <v>0</v>
      </c>
    </row>
    <row r="45" spans="1:11" ht="33.9" customHeight="1" x14ac:dyDescent="0.25">
      <c r="A45" s="19" t="s">
        <v>194</v>
      </c>
      <c r="B45" s="30" t="s">
        <v>130</v>
      </c>
      <c r="C45" s="30">
        <v>15</v>
      </c>
      <c r="D45" s="98"/>
      <c r="E45" s="16" t="s">
        <v>226</v>
      </c>
      <c r="F45" s="27" t="s">
        <v>101</v>
      </c>
      <c r="G45" s="15">
        <v>2</v>
      </c>
      <c r="H45" s="15">
        <v>0.25</v>
      </c>
      <c r="I45" s="79"/>
      <c r="J45" s="28">
        <f t="shared" si="0"/>
        <v>0</v>
      </c>
    </row>
    <row r="46" spans="1:11" ht="27" customHeight="1" x14ac:dyDescent="0.25">
      <c r="A46" s="13"/>
      <c r="B46" s="14"/>
      <c r="C46" s="14"/>
      <c r="D46" s="14"/>
      <c r="G46" s="1"/>
      <c r="H46" s="1"/>
    </row>
    <row r="47" spans="1:11" ht="27" customHeight="1" x14ac:dyDescent="0.25">
      <c r="A47" s="13"/>
      <c r="B47" s="14"/>
      <c r="C47" s="14"/>
      <c r="D47" s="14"/>
      <c r="G47" s="1"/>
      <c r="H47" s="1"/>
    </row>
    <row r="48" spans="1:11" ht="27" customHeight="1" x14ac:dyDescent="0.25">
      <c r="A48" s="13"/>
      <c r="B48" s="14"/>
      <c r="C48" s="14"/>
      <c r="D48" s="14"/>
      <c r="G48" s="1"/>
      <c r="H48" s="1"/>
    </row>
    <row r="49" spans="1:10" ht="27" customHeight="1" x14ac:dyDescent="0.4">
      <c r="A49" s="84" t="s">
        <v>4</v>
      </c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27" customHeight="1" x14ac:dyDescent="0.3">
      <c r="A50" s="85" t="s">
        <v>16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27" customHeight="1" x14ac:dyDescent="0.25">
      <c r="A51" s="86" t="s">
        <v>17</v>
      </c>
      <c r="B51" s="104"/>
      <c r="C51" s="104"/>
      <c r="D51" s="104"/>
      <c r="E51" s="104"/>
      <c r="F51" s="104"/>
      <c r="G51" s="104"/>
      <c r="H51" s="104"/>
      <c r="I51" s="104"/>
      <c r="J51" s="104"/>
    </row>
    <row r="52" spans="1:10" ht="27" customHeight="1" x14ac:dyDescent="0.3">
      <c r="A52" s="5" t="s">
        <v>1</v>
      </c>
      <c r="B52" s="3"/>
      <c r="C52" s="3"/>
      <c r="D52" s="3"/>
      <c r="E52" s="3" t="s">
        <v>123</v>
      </c>
      <c r="F52" s="4"/>
      <c r="G52" s="4"/>
      <c r="H52" s="4"/>
      <c r="I52" s="4"/>
      <c r="J52" s="4"/>
    </row>
    <row r="53" spans="1:10" ht="27" customHeight="1" x14ac:dyDescent="0.3">
      <c r="A53" s="4" t="s">
        <v>429</v>
      </c>
      <c r="B53" s="83"/>
      <c r="C53" s="83"/>
      <c r="D53" s="83"/>
      <c r="E53" s="70" t="s">
        <v>428</v>
      </c>
      <c r="F53" s="4"/>
      <c r="G53" s="4"/>
      <c r="H53" s="6"/>
      <c r="I53" s="6"/>
      <c r="J53" s="6"/>
    </row>
    <row r="54" spans="1:10" ht="27" customHeight="1" thickBot="1" x14ac:dyDescent="0.3"/>
    <row r="55" spans="1:10" ht="27" customHeight="1" thickTop="1" thickBot="1" x14ac:dyDescent="0.3">
      <c r="A55" s="21" t="s">
        <v>102</v>
      </c>
      <c r="B55" s="22" t="s">
        <v>9</v>
      </c>
      <c r="C55" s="23"/>
      <c r="D55" s="23"/>
      <c r="E55" s="23" t="s">
        <v>10</v>
      </c>
      <c r="F55" s="22" t="s">
        <v>11</v>
      </c>
      <c r="G55" s="22" t="s">
        <v>12</v>
      </c>
      <c r="H55" s="22" t="s">
        <v>124</v>
      </c>
      <c r="I55" s="24" t="s">
        <v>186</v>
      </c>
      <c r="J55" s="25" t="s">
        <v>13</v>
      </c>
    </row>
    <row r="56" spans="1:10" ht="27" customHeight="1" thickTop="1" x14ac:dyDescent="0.25">
      <c r="A56" s="18" t="s">
        <v>155</v>
      </c>
      <c r="B56" s="45" t="s">
        <v>128</v>
      </c>
      <c r="C56" s="45">
        <v>16</v>
      </c>
      <c r="D56" s="99" t="s">
        <v>227</v>
      </c>
      <c r="E56" s="26" t="s">
        <v>228</v>
      </c>
      <c r="F56" s="29" t="s">
        <v>101</v>
      </c>
      <c r="G56" s="20">
        <v>2</v>
      </c>
      <c r="H56" s="15">
        <v>0.25</v>
      </c>
      <c r="I56" s="79"/>
      <c r="J56" s="28">
        <f t="shared" ref="J56:J109" si="1">I56*H56*G56</f>
        <v>0</v>
      </c>
    </row>
    <row r="57" spans="1:10" ht="27" customHeight="1" x14ac:dyDescent="0.25">
      <c r="A57" s="18" t="s">
        <v>195</v>
      </c>
      <c r="B57" s="30" t="s">
        <v>129</v>
      </c>
      <c r="C57" s="45">
        <v>16</v>
      </c>
      <c r="D57" s="90"/>
      <c r="E57" s="17" t="s">
        <v>229</v>
      </c>
      <c r="F57" s="29" t="s">
        <v>101</v>
      </c>
      <c r="G57" s="20">
        <v>2</v>
      </c>
      <c r="H57" s="15">
        <v>0.25</v>
      </c>
      <c r="I57" s="79"/>
      <c r="J57" s="28">
        <f t="shared" si="1"/>
        <v>0</v>
      </c>
    </row>
    <row r="58" spans="1:10" ht="27" customHeight="1" x14ac:dyDescent="0.25">
      <c r="A58" s="18" t="s">
        <v>156</v>
      </c>
      <c r="B58" s="20" t="s">
        <v>131</v>
      </c>
      <c r="C58" s="30">
        <v>17</v>
      </c>
      <c r="D58" s="46" t="s">
        <v>231</v>
      </c>
      <c r="E58" s="17" t="s">
        <v>230</v>
      </c>
      <c r="F58" s="29" t="s">
        <v>101</v>
      </c>
      <c r="G58" s="20">
        <v>2</v>
      </c>
      <c r="H58" s="15">
        <v>0.25</v>
      </c>
      <c r="I58" s="79"/>
      <c r="J58" s="28">
        <f t="shared" si="1"/>
        <v>0</v>
      </c>
    </row>
    <row r="59" spans="1:10" ht="27" customHeight="1" x14ac:dyDescent="0.25">
      <c r="A59" s="18" t="s">
        <v>157</v>
      </c>
      <c r="B59" s="20" t="s">
        <v>58</v>
      </c>
      <c r="C59" s="30">
        <v>18</v>
      </c>
      <c r="D59" s="88" t="s">
        <v>232</v>
      </c>
      <c r="E59" s="17" t="s">
        <v>277</v>
      </c>
      <c r="F59" s="29" t="s">
        <v>101</v>
      </c>
      <c r="G59" s="20">
        <v>1</v>
      </c>
      <c r="H59" s="20">
        <v>1</v>
      </c>
      <c r="I59" s="79"/>
      <c r="J59" s="28">
        <f t="shared" si="1"/>
        <v>0</v>
      </c>
    </row>
    <row r="60" spans="1:10" ht="27" customHeight="1" x14ac:dyDescent="0.25">
      <c r="A60" s="18" t="s">
        <v>158</v>
      </c>
      <c r="B60" s="30" t="s">
        <v>213</v>
      </c>
      <c r="C60" s="30">
        <v>18</v>
      </c>
      <c r="D60" s="90"/>
      <c r="E60" s="17" t="s">
        <v>274</v>
      </c>
      <c r="F60" s="29" t="s">
        <v>101</v>
      </c>
      <c r="G60" s="20">
        <v>2</v>
      </c>
      <c r="H60" s="20">
        <v>1</v>
      </c>
      <c r="I60" s="79"/>
      <c r="J60" s="28">
        <f t="shared" si="1"/>
        <v>0</v>
      </c>
    </row>
    <row r="61" spans="1:10" ht="27" customHeight="1" x14ac:dyDescent="0.25">
      <c r="A61" s="18" t="s">
        <v>20</v>
      </c>
      <c r="B61" s="20" t="s">
        <v>48</v>
      </c>
      <c r="C61" s="30">
        <v>20</v>
      </c>
      <c r="D61" s="88" t="s">
        <v>233</v>
      </c>
      <c r="E61" s="17" t="s">
        <v>278</v>
      </c>
      <c r="F61" s="29" t="s">
        <v>101</v>
      </c>
      <c r="G61" s="20">
        <v>1</v>
      </c>
      <c r="H61" s="20">
        <v>0.5</v>
      </c>
      <c r="I61" s="79"/>
      <c r="J61" s="28">
        <f t="shared" si="1"/>
        <v>0</v>
      </c>
    </row>
    <row r="62" spans="1:10" ht="27" customHeight="1" x14ac:dyDescent="0.25">
      <c r="A62" s="18" t="s">
        <v>21</v>
      </c>
      <c r="B62" s="30" t="s">
        <v>234</v>
      </c>
      <c r="C62" s="30">
        <v>20</v>
      </c>
      <c r="D62" s="89"/>
      <c r="E62" s="17" t="s">
        <v>275</v>
      </c>
      <c r="F62" s="29" t="s">
        <v>101</v>
      </c>
      <c r="G62" s="20">
        <v>1</v>
      </c>
      <c r="H62" s="20">
        <v>0.5</v>
      </c>
      <c r="I62" s="79"/>
      <c r="J62" s="28">
        <f>I62*H62*G62</f>
        <v>0</v>
      </c>
    </row>
    <row r="63" spans="1:10" ht="27" customHeight="1" x14ac:dyDescent="0.25">
      <c r="A63" s="18" t="s">
        <v>22</v>
      </c>
      <c r="B63" s="20" t="s">
        <v>59</v>
      </c>
      <c r="C63" s="30">
        <v>20</v>
      </c>
      <c r="D63" s="89"/>
      <c r="E63" s="17" t="s">
        <v>279</v>
      </c>
      <c r="F63" s="29" t="s">
        <v>101</v>
      </c>
      <c r="G63" s="20">
        <v>1</v>
      </c>
      <c r="H63" s="20">
        <v>0.5</v>
      </c>
      <c r="I63" s="79"/>
      <c r="J63" s="28">
        <f>I63*H63*G63</f>
        <v>0</v>
      </c>
    </row>
    <row r="64" spans="1:10" ht="27" customHeight="1" x14ac:dyDescent="0.25">
      <c r="A64" s="18" t="s">
        <v>159</v>
      </c>
      <c r="B64" s="30" t="s">
        <v>235</v>
      </c>
      <c r="C64" s="30">
        <v>20</v>
      </c>
      <c r="D64" s="90"/>
      <c r="E64" s="17" t="s">
        <v>280</v>
      </c>
      <c r="F64" s="29" t="s">
        <v>101</v>
      </c>
      <c r="G64" s="20">
        <v>1</v>
      </c>
      <c r="H64" s="20">
        <v>0.5</v>
      </c>
      <c r="I64" s="79"/>
      <c r="J64" s="28">
        <f>I64*H64*G64</f>
        <v>0</v>
      </c>
    </row>
    <row r="65" spans="1:10" ht="27" customHeight="1" x14ac:dyDescent="0.25">
      <c r="A65" s="18" t="s">
        <v>23</v>
      </c>
      <c r="B65" s="30" t="s">
        <v>49</v>
      </c>
      <c r="C65" s="30">
        <v>21</v>
      </c>
      <c r="D65" s="88" t="s">
        <v>236</v>
      </c>
      <c r="E65" s="17" t="s">
        <v>281</v>
      </c>
      <c r="F65" s="29" t="s">
        <v>101</v>
      </c>
      <c r="G65" s="20">
        <v>3</v>
      </c>
      <c r="H65" s="20">
        <v>0.5</v>
      </c>
      <c r="I65" s="79"/>
      <c r="J65" s="28">
        <f>I65*H65*G65</f>
        <v>0</v>
      </c>
    </row>
    <row r="66" spans="1:10" ht="32.1" customHeight="1" x14ac:dyDescent="0.25">
      <c r="A66" s="18" t="s">
        <v>160</v>
      </c>
      <c r="B66" s="30" t="s">
        <v>237</v>
      </c>
      <c r="C66" s="30">
        <v>21</v>
      </c>
      <c r="D66" s="90"/>
      <c r="E66" s="17" t="s">
        <v>282</v>
      </c>
      <c r="F66" s="29" t="s">
        <v>101</v>
      </c>
      <c r="G66" s="20">
        <v>3</v>
      </c>
      <c r="H66" s="20">
        <v>0.5</v>
      </c>
      <c r="I66" s="79"/>
      <c r="J66" s="28">
        <f t="shared" si="1"/>
        <v>0</v>
      </c>
    </row>
    <row r="67" spans="1:10" ht="27" customHeight="1" x14ac:dyDescent="0.25">
      <c r="A67" s="18" t="s">
        <v>24</v>
      </c>
      <c r="B67" s="20" t="s">
        <v>60</v>
      </c>
      <c r="C67" s="30">
        <v>22</v>
      </c>
      <c r="D67" s="88" t="s">
        <v>241</v>
      </c>
      <c r="E67" s="17" t="s">
        <v>242</v>
      </c>
      <c r="F67" s="29" t="s">
        <v>101</v>
      </c>
      <c r="G67" s="20">
        <v>10</v>
      </c>
      <c r="H67" s="20">
        <v>0.5</v>
      </c>
      <c r="I67" s="79"/>
      <c r="J67" s="28">
        <f>I67*H67*G67</f>
        <v>0</v>
      </c>
    </row>
    <row r="68" spans="1:10" ht="27" customHeight="1" x14ac:dyDescent="0.25">
      <c r="A68" s="18" t="s">
        <v>25</v>
      </c>
      <c r="B68" s="20" t="s">
        <v>132</v>
      </c>
      <c r="C68" s="30">
        <v>22</v>
      </c>
      <c r="D68" s="90"/>
      <c r="E68" s="17" t="s">
        <v>283</v>
      </c>
      <c r="F68" s="29" t="s">
        <v>101</v>
      </c>
      <c r="G68" s="20">
        <v>10</v>
      </c>
      <c r="H68" s="20">
        <v>0.5</v>
      </c>
      <c r="I68" s="79"/>
      <c r="J68" s="28">
        <f>I68*H68*G68</f>
        <v>0</v>
      </c>
    </row>
    <row r="69" spans="1:10" ht="27" customHeight="1" x14ac:dyDescent="0.25">
      <c r="A69" s="18" t="s">
        <v>26</v>
      </c>
      <c r="B69" s="20" t="s">
        <v>61</v>
      </c>
      <c r="C69" s="30">
        <v>23</v>
      </c>
      <c r="D69" s="88" t="s">
        <v>244</v>
      </c>
      <c r="E69" s="48" t="s">
        <v>284</v>
      </c>
      <c r="F69" s="29" t="s">
        <v>101</v>
      </c>
      <c r="G69" s="20">
        <v>10</v>
      </c>
      <c r="H69" s="20">
        <v>0.5</v>
      </c>
      <c r="I69" s="79"/>
      <c r="J69" s="28">
        <f t="shared" si="1"/>
        <v>0</v>
      </c>
    </row>
    <row r="70" spans="1:10" ht="27" customHeight="1" x14ac:dyDescent="0.25">
      <c r="A70" s="18" t="s">
        <v>27</v>
      </c>
      <c r="B70" s="30" t="s">
        <v>243</v>
      </c>
      <c r="C70" s="30">
        <v>23</v>
      </c>
      <c r="D70" s="89"/>
      <c r="E70" s="17" t="s">
        <v>285</v>
      </c>
      <c r="F70" s="29" t="s">
        <v>101</v>
      </c>
      <c r="G70" s="20">
        <v>10</v>
      </c>
      <c r="H70" s="20">
        <v>0.5</v>
      </c>
      <c r="I70" s="79"/>
      <c r="J70" s="28">
        <f>I70*H70*G70</f>
        <v>0</v>
      </c>
    </row>
    <row r="71" spans="1:10" ht="27" customHeight="1" x14ac:dyDescent="0.25">
      <c r="A71" s="18" t="s">
        <v>28</v>
      </c>
      <c r="B71" s="20" t="s">
        <v>133</v>
      </c>
      <c r="C71" s="30">
        <v>23</v>
      </c>
      <c r="D71" s="90"/>
      <c r="E71" s="17" t="s">
        <v>286</v>
      </c>
      <c r="F71" s="29" t="s">
        <v>101</v>
      </c>
      <c r="G71" s="20">
        <v>10</v>
      </c>
      <c r="H71" s="20">
        <v>0.5</v>
      </c>
      <c r="I71" s="79"/>
      <c r="J71" s="28">
        <f t="shared" si="1"/>
        <v>0</v>
      </c>
    </row>
    <row r="72" spans="1:10" ht="27" customHeight="1" x14ac:dyDescent="0.25">
      <c r="A72" s="18" t="s">
        <v>29</v>
      </c>
      <c r="B72" s="20" t="s">
        <v>62</v>
      </c>
      <c r="C72" s="30">
        <v>24</v>
      </c>
      <c r="D72" s="88" t="s">
        <v>245</v>
      </c>
      <c r="E72" s="17" t="s">
        <v>287</v>
      </c>
      <c r="F72" s="29" t="s">
        <v>101</v>
      </c>
      <c r="G72" s="20">
        <v>20</v>
      </c>
      <c r="H72" s="20">
        <v>0.5</v>
      </c>
      <c r="I72" s="79"/>
      <c r="J72" s="28">
        <f t="shared" si="1"/>
        <v>0</v>
      </c>
    </row>
    <row r="73" spans="1:10" ht="27" customHeight="1" x14ac:dyDescent="0.25">
      <c r="A73" s="18" t="s">
        <v>30</v>
      </c>
      <c r="B73" s="20" t="s">
        <v>134</v>
      </c>
      <c r="C73" s="30">
        <v>24</v>
      </c>
      <c r="D73" s="90"/>
      <c r="E73" s="17" t="s">
        <v>288</v>
      </c>
      <c r="F73" s="29" t="s">
        <v>101</v>
      </c>
      <c r="G73" s="20">
        <v>10</v>
      </c>
      <c r="H73" s="20">
        <v>0.5</v>
      </c>
      <c r="I73" s="79"/>
      <c r="J73" s="28">
        <f t="shared" si="1"/>
        <v>0</v>
      </c>
    </row>
    <row r="74" spans="1:10" ht="27" customHeight="1" x14ac:dyDescent="0.25">
      <c r="A74" s="18" t="s">
        <v>31</v>
      </c>
      <c r="B74" s="20" t="s">
        <v>63</v>
      </c>
      <c r="C74" s="30">
        <v>25</v>
      </c>
      <c r="D74" s="46" t="s">
        <v>246</v>
      </c>
      <c r="E74" s="48" t="s">
        <v>289</v>
      </c>
      <c r="F74" s="29" t="s">
        <v>101</v>
      </c>
      <c r="G74" s="20">
        <v>20</v>
      </c>
      <c r="H74" s="20">
        <v>1</v>
      </c>
      <c r="I74" s="79"/>
      <c r="J74" s="28">
        <f t="shared" si="1"/>
        <v>0</v>
      </c>
    </row>
    <row r="75" spans="1:10" ht="27" customHeight="1" x14ac:dyDescent="0.25">
      <c r="A75" s="18" t="s">
        <v>32</v>
      </c>
      <c r="B75" s="20" t="s">
        <v>64</v>
      </c>
      <c r="C75" s="30">
        <v>26</v>
      </c>
      <c r="D75" s="46" t="s">
        <v>247</v>
      </c>
      <c r="E75" s="49" t="s">
        <v>290</v>
      </c>
      <c r="F75" s="29" t="s">
        <v>101</v>
      </c>
      <c r="G75" s="20">
        <v>2</v>
      </c>
      <c r="H75" s="20">
        <v>1</v>
      </c>
      <c r="I75" s="79"/>
      <c r="J75" s="28">
        <f t="shared" si="1"/>
        <v>0</v>
      </c>
    </row>
    <row r="76" spans="1:10" ht="27" customHeight="1" x14ac:dyDescent="0.25">
      <c r="A76" s="18" t="s">
        <v>33</v>
      </c>
      <c r="B76" s="20" t="s">
        <v>65</v>
      </c>
      <c r="C76" s="30">
        <v>27</v>
      </c>
      <c r="D76" s="30" t="s">
        <v>248</v>
      </c>
      <c r="E76" s="17" t="s">
        <v>291</v>
      </c>
      <c r="F76" s="29" t="s">
        <v>101</v>
      </c>
      <c r="G76" s="20">
        <v>2</v>
      </c>
      <c r="H76" s="20">
        <v>1</v>
      </c>
      <c r="I76" s="79"/>
      <c r="J76" s="28">
        <f t="shared" si="1"/>
        <v>0</v>
      </c>
    </row>
    <row r="77" spans="1:10" ht="27" customHeight="1" x14ac:dyDescent="0.25">
      <c r="A77" s="18" t="s">
        <v>34</v>
      </c>
      <c r="B77" s="20" t="s">
        <v>66</v>
      </c>
      <c r="C77" s="30">
        <v>28</v>
      </c>
      <c r="D77" s="88" t="s">
        <v>249</v>
      </c>
      <c r="E77" s="17" t="s">
        <v>292</v>
      </c>
      <c r="F77" s="29" t="s">
        <v>101</v>
      </c>
      <c r="G77" s="20">
        <v>2</v>
      </c>
      <c r="H77" s="20">
        <v>0.33</v>
      </c>
      <c r="I77" s="79"/>
      <c r="J77" s="28">
        <f t="shared" si="1"/>
        <v>0</v>
      </c>
    </row>
    <row r="78" spans="1:10" ht="27" customHeight="1" x14ac:dyDescent="0.25">
      <c r="A78" s="18" t="s">
        <v>35</v>
      </c>
      <c r="B78" s="20" t="s">
        <v>135</v>
      </c>
      <c r="C78" s="30">
        <v>28</v>
      </c>
      <c r="D78" s="89"/>
      <c r="E78" s="17" t="s">
        <v>293</v>
      </c>
      <c r="F78" s="29" t="s">
        <v>101</v>
      </c>
      <c r="G78" s="20">
        <v>100</v>
      </c>
      <c r="H78" s="20">
        <v>0.33</v>
      </c>
      <c r="I78" s="79"/>
      <c r="J78" s="28">
        <f t="shared" si="1"/>
        <v>0</v>
      </c>
    </row>
    <row r="79" spans="1:10" ht="27" customHeight="1" x14ac:dyDescent="0.25">
      <c r="A79" s="18" t="s">
        <v>36</v>
      </c>
      <c r="B79" s="20" t="s">
        <v>136</v>
      </c>
      <c r="C79" s="30">
        <v>28</v>
      </c>
      <c r="D79" s="90"/>
      <c r="E79" s="17" t="s">
        <v>294</v>
      </c>
      <c r="F79" s="29" t="s">
        <v>101</v>
      </c>
      <c r="G79" s="20">
        <v>100</v>
      </c>
      <c r="H79" s="20">
        <v>0.33</v>
      </c>
      <c r="I79" s="79"/>
      <c r="J79" s="28">
        <f t="shared" si="1"/>
        <v>0</v>
      </c>
    </row>
    <row r="80" spans="1:10" ht="27" customHeight="1" x14ac:dyDescent="0.25">
      <c r="A80" s="18" t="s">
        <v>37</v>
      </c>
      <c r="B80" s="20" t="s">
        <v>68</v>
      </c>
      <c r="C80" s="30">
        <v>29</v>
      </c>
      <c r="D80" s="88" t="s">
        <v>250</v>
      </c>
      <c r="E80" s="48" t="s">
        <v>295</v>
      </c>
      <c r="F80" s="29" t="s">
        <v>101</v>
      </c>
      <c r="G80" s="20">
        <v>100</v>
      </c>
      <c r="H80" s="20">
        <v>0.33</v>
      </c>
      <c r="I80" s="79"/>
      <c r="J80" s="28">
        <f t="shared" si="1"/>
        <v>0</v>
      </c>
    </row>
    <row r="81" spans="1:10" ht="27" customHeight="1" x14ac:dyDescent="0.25">
      <c r="A81" s="18" t="s">
        <v>38</v>
      </c>
      <c r="B81" s="20" t="s">
        <v>137</v>
      </c>
      <c r="C81" s="30">
        <v>29</v>
      </c>
      <c r="D81" s="89"/>
      <c r="E81" s="17" t="s">
        <v>296</v>
      </c>
      <c r="F81" s="29" t="s">
        <v>101</v>
      </c>
      <c r="G81" s="20">
        <v>20</v>
      </c>
      <c r="H81" s="20">
        <v>0.33</v>
      </c>
      <c r="I81" s="79"/>
      <c r="J81" s="28">
        <f t="shared" si="1"/>
        <v>0</v>
      </c>
    </row>
    <row r="82" spans="1:10" ht="27" customHeight="1" x14ac:dyDescent="0.25">
      <c r="A82" s="18" t="s">
        <v>196</v>
      </c>
      <c r="B82" s="20" t="s">
        <v>138</v>
      </c>
      <c r="C82" s="30">
        <v>29</v>
      </c>
      <c r="D82" s="90"/>
      <c r="E82" s="17" t="s">
        <v>297</v>
      </c>
      <c r="F82" s="29" t="s">
        <v>101</v>
      </c>
      <c r="G82" s="20">
        <v>1</v>
      </c>
      <c r="H82" s="20">
        <v>0.33</v>
      </c>
      <c r="I82" s="79"/>
      <c r="J82" s="28">
        <f t="shared" si="1"/>
        <v>0</v>
      </c>
    </row>
    <row r="83" spans="1:10" ht="27" customHeight="1" x14ac:dyDescent="0.25">
      <c r="A83" s="18" t="s">
        <v>197</v>
      </c>
      <c r="B83" s="20" t="s">
        <v>67</v>
      </c>
      <c r="C83" s="30">
        <v>30</v>
      </c>
      <c r="D83" s="88" t="s">
        <v>251</v>
      </c>
      <c r="E83" s="17" t="s">
        <v>255</v>
      </c>
      <c r="F83" s="29" t="s">
        <v>101</v>
      </c>
      <c r="G83" s="20">
        <v>1</v>
      </c>
      <c r="H83" s="20">
        <v>0.5</v>
      </c>
      <c r="I83" s="79"/>
      <c r="J83" s="28">
        <f t="shared" si="1"/>
        <v>0</v>
      </c>
    </row>
    <row r="84" spans="1:10" ht="27" customHeight="1" x14ac:dyDescent="0.25">
      <c r="A84" s="18" t="s">
        <v>39</v>
      </c>
      <c r="B84" s="30" t="s">
        <v>252</v>
      </c>
      <c r="C84" s="30">
        <v>30</v>
      </c>
      <c r="D84" s="90"/>
      <c r="E84" s="17" t="s">
        <v>298</v>
      </c>
      <c r="F84" s="29" t="s">
        <v>101</v>
      </c>
      <c r="G84" s="20">
        <v>1</v>
      </c>
      <c r="H84" s="20">
        <v>0.5</v>
      </c>
      <c r="I84" s="79"/>
      <c r="J84" s="28">
        <f>I84*H84*G84</f>
        <v>0</v>
      </c>
    </row>
    <row r="85" spans="1:10" ht="27" customHeight="1" x14ac:dyDescent="0.25">
      <c r="A85" s="18" t="s">
        <v>161</v>
      </c>
      <c r="B85" s="20" t="s">
        <v>69</v>
      </c>
      <c r="C85" s="30">
        <v>31</v>
      </c>
      <c r="D85" s="88" t="s">
        <v>254</v>
      </c>
      <c r="E85" s="17" t="s">
        <v>260</v>
      </c>
      <c r="F85" s="29" t="s">
        <v>101</v>
      </c>
      <c r="G85" s="20">
        <v>1</v>
      </c>
      <c r="H85" s="20">
        <v>0.33</v>
      </c>
      <c r="I85" s="79"/>
      <c r="J85" s="28">
        <f t="shared" si="1"/>
        <v>0</v>
      </c>
    </row>
    <row r="86" spans="1:10" ht="27" customHeight="1" x14ac:dyDescent="0.25">
      <c r="A86" s="18" t="s">
        <v>162</v>
      </c>
      <c r="B86" s="30" t="s">
        <v>139</v>
      </c>
      <c r="C86" s="30">
        <v>31</v>
      </c>
      <c r="D86" s="89"/>
      <c r="E86" s="17" t="s">
        <v>259</v>
      </c>
      <c r="F86" s="29" t="s">
        <v>101</v>
      </c>
      <c r="G86" s="20">
        <v>30</v>
      </c>
      <c r="H86" s="20">
        <v>0.33</v>
      </c>
      <c r="I86" s="79"/>
      <c r="J86" s="28">
        <f t="shared" si="1"/>
        <v>0</v>
      </c>
    </row>
    <row r="87" spans="1:10" ht="27" customHeight="1" x14ac:dyDescent="0.25">
      <c r="A87" s="18" t="s">
        <v>163</v>
      </c>
      <c r="B87" s="30" t="s">
        <v>140</v>
      </c>
      <c r="C87" s="30">
        <v>31</v>
      </c>
      <c r="D87" s="90"/>
      <c r="E87" s="17" t="s">
        <v>258</v>
      </c>
      <c r="F87" s="29" t="s">
        <v>101</v>
      </c>
      <c r="G87" s="20">
        <v>30</v>
      </c>
      <c r="H87" s="20">
        <v>0.33</v>
      </c>
      <c r="I87" s="79"/>
      <c r="J87" s="28">
        <f t="shared" si="1"/>
        <v>0</v>
      </c>
    </row>
    <row r="88" spans="1:10" ht="27" customHeight="1" x14ac:dyDescent="0.25">
      <c r="A88" s="18" t="s">
        <v>164</v>
      </c>
      <c r="B88" s="20" t="s">
        <v>70</v>
      </c>
      <c r="C88" s="30">
        <v>32</v>
      </c>
      <c r="D88" s="88" t="s">
        <v>256</v>
      </c>
      <c r="E88" s="17" t="s">
        <v>261</v>
      </c>
      <c r="F88" s="29" t="s">
        <v>101</v>
      </c>
      <c r="G88" s="20">
        <v>20</v>
      </c>
      <c r="H88" s="20">
        <v>1</v>
      </c>
      <c r="I88" s="79"/>
      <c r="J88" s="28">
        <f t="shared" si="1"/>
        <v>0</v>
      </c>
    </row>
    <row r="89" spans="1:10" ht="27" customHeight="1" x14ac:dyDescent="0.25">
      <c r="A89" s="18" t="s">
        <v>40</v>
      </c>
      <c r="B89" s="20" t="s">
        <v>71</v>
      </c>
      <c r="C89" s="30">
        <v>32</v>
      </c>
      <c r="D89" s="90"/>
      <c r="E89" s="17" t="s">
        <v>262</v>
      </c>
      <c r="F89" s="29" t="s">
        <v>101</v>
      </c>
      <c r="G89" s="20">
        <v>1</v>
      </c>
      <c r="H89" s="20">
        <v>0.5</v>
      </c>
      <c r="I89" s="79"/>
      <c r="J89" s="28">
        <f t="shared" si="1"/>
        <v>0</v>
      </c>
    </row>
    <row r="90" spans="1:10" ht="27" customHeight="1" x14ac:dyDescent="0.25">
      <c r="A90" s="18" t="s">
        <v>41</v>
      </c>
      <c r="B90" s="30" t="s">
        <v>141</v>
      </c>
      <c r="C90" s="31">
        <v>33</v>
      </c>
      <c r="D90" s="31" t="s">
        <v>257</v>
      </c>
      <c r="E90" s="40" t="s">
        <v>264</v>
      </c>
      <c r="F90" s="29" t="s">
        <v>101</v>
      </c>
      <c r="G90" s="20">
        <v>1</v>
      </c>
      <c r="H90" s="20">
        <v>0.5</v>
      </c>
      <c r="I90" s="79"/>
      <c r="J90" s="28">
        <f t="shared" si="1"/>
        <v>0</v>
      </c>
    </row>
    <row r="91" spans="1:10" ht="27" customHeight="1" x14ac:dyDescent="0.25">
      <c r="A91" s="18" t="s">
        <v>42</v>
      </c>
      <c r="B91" s="31" t="s">
        <v>142</v>
      </c>
      <c r="C91" s="31">
        <v>34</v>
      </c>
      <c r="D91" s="88" t="s">
        <v>263</v>
      </c>
      <c r="E91" s="50" t="s">
        <v>299</v>
      </c>
      <c r="F91" s="29" t="s">
        <v>101</v>
      </c>
      <c r="G91" s="20">
        <v>10</v>
      </c>
      <c r="H91" s="20">
        <v>0.5</v>
      </c>
      <c r="I91" s="79"/>
      <c r="J91" s="28">
        <f t="shared" si="1"/>
        <v>0</v>
      </c>
    </row>
    <row r="92" spans="1:10" ht="27" customHeight="1" x14ac:dyDescent="0.25">
      <c r="A92" s="18" t="s">
        <v>43</v>
      </c>
      <c r="B92" s="31" t="s">
        <v>143</v>
      </c>
      <c r="C92" s="31">
        <v>34</v>
      </c>
      <c r="D92" s="90"/>
      <c r="E92" s="50" t="s">
        <v>300</v>
      </c>
      <c r="F92" s="29" t="s">
        <v>101</v>
      </c>
      <c r="G92" s="20">
        <v>10</v>
      </c>
      <c r="H92" s="20">
        <v>0.5</v>
      </c>
      <c r="I92" s="79"/>
      <c r="J92" s="28">
        <f t="shared" si="1"/>
        <v>0</v>
      </c>
    </row>
    <row r="93" spans="1:10" ht="27" customHeight="1" x14ac:dyDescent="0.25">
      <c r="A93" s="18" t="s">
        <v>44</v>
      </c>
      <c r="B93" s="31" t="s">
        <v>144</v>
      </c>
      <c r="C93" s="31">
        <v>35</v>
      </c>
      <c r="D93" s="88" t="s">
        <v>265</v>
      </c>
      <c r="E93" s="50" t="s">
        <v>266</v>
      </c>
      <c r="F93" s="29" t="s">
        <v>101</v>
      </c>
      <c r="G93" s="20">
        <v>10</v>
      </c>
      <c r="H93" s="20">
        <v>0.16500000000000001</v>
      </c>
      <c r="I93" s="79"/>
      <c r="J93" s="28">
        <f t="shared" si="1"/>
        <v>0</v>
      </c>
    </row>
    <row r="94" spans="1:10" ht="27" customHeight="1" x14ac:dyDescent="0.25">
      <c r="A94" s="18" t="s">
        <v>45</v>
      </c>
      <c r="B94" s="31" t="s">
        <v>176</v>
      </c>
      <c r="C94" s="31">
        <v>35</v>
      </c>
      <c r="D94" s="89"/>
      <c r="E94" s="50" t="s">
        <v>267</v>
      </c>
      <c r="F94" s="29" t="s">
        <v>101</v>
      </c>
      <c r="G94" s="20">
        <v>10</v>
      </c>
      <c r="H94" s="20">
        <v>0.16500000000000001</v>
      </c>
      <c r="I94" s="79"/>
      <c r="J94" s="28">
        <f t="shared" si="1"/>
        <v>0</v>
      </c>
    </row>
    <row r="95" spans="1:10" ht="27" customHeight="1" x14ac:dyDescent="0.25">
      <c r="A95" s="18" t="s">
        <v>46</v>
      </c>
      <c r="B95" s="31" t="s">
        <v>145</v>
      </c>
      <c r="C95" s="31">
        <v>35</v>
      </c>
      <c r="D95" s="89"/>
      <c r="E95" s="50" t="s">
        <v>314</v>
      </c>
      <c r="F95" s="29" t="s">
        <v>101</v>
      </c>
      <c r="G95" s="20">
        <v>10</v>
      </c>
      <c r="H95" s="20">
        <v>0.16500000000000001</v>
      </c>
      <c r="I95" s="79"/>
      <c r="J95" s="28">
        <f t="shared" si="1"/>
        <v>0</v>
      </c>
    </row>
    <row r="96" spans="1:10" ht="27" customHeight="1" x14ac:dyDescent="0.25">
      <c r="A96" s="18" t="s">
        <v>47</v>
      </c>
      <c r="B96" s="31" t="s">
        <v>177</v>
      </c>
      <c r="C96" s="31">
        <v>35</v>
      </c>
      <c r="D96" s="89"/>
      <c r="E96" s="50" t="s">
        <v>268</v>
      </c>
      <c r="F96" s="29" t="s">
        <v>101</v>
      </c>
      <c r="G96" s="20">
        <v>10</v>
      </c>
      <c r="H96" s="20">
        <v>0.16500000000000001</v>
      </c>
      <c r="I96" s="79"/>
      <c r="J96" s="28">
        <f t="shared" si="1"/>
        <v>0</v>
      </c>
    </row>
    <row r="97" spans="1:10" ht="27" customHeight="1" x14ac:dyDescent="0.25">
      <c r="A97" s="18" t="s">
        <v>165</v>
      </c>
      <c r="B97" s="31" t="s">
        <v>146</v>
      </c>
      <c r="C97" s="31">
        <v>35</v>
      </c>
      <c r="D97" s="89"/>
      <c r="E97" s="50" t="s">
        <v>269</v>
      </c>
      <c r="F97" s="29" t="s">
        <v>101</v>
      </c>
      <c r="G97" s="20">
        <v>10</v>
      </c>
      <c r="H97" s="20">
        <v>0.16500000000000001</v>
      </c>
      <c r="I97" s="79"/>
      <c r="J97" s="28">
        <f t="shared" si="1"/>
        <v>0</v>
      </c>
    </row>
    <row r="98" spans="1:10" ht="27" customHeight="1" x14ac:dyDescent="0.25">
      <c r="A98" s="18" t="s">
        <v>166</v>
      </c>
      <c r="B98" s="31" t="s">
        <v>175</v>
      </c>
      <c r="C98" s="31">
        <v>35</v>
      </c>
      <c r="D98" s="90"/>
      <c r="E98" s="50" t="s">
        <v>270</v>
      </c>
      <c r="F98" s="29" t="s">
        <v>101</v>
      </c>
      <c r="G98" s="20">
        <v>10</v>
      </c>
      <c r="H98" s="20">
        <v>0.16500000000000001</v>
      </c>
      <c r="I98" s="79"/>
      <c r="J98" s="28">
        <f t="shared" si="1"/>
        <v>0</v>
      </c>
    </row>
    <row r="99" spans="1:10" ht="27" customHeight="1" x14ac:dyDescent="0.25">
      <c r="A99" s="18" t="s">
        <v>167</v>
      </c>
      <c r="B99" s="31" t="s">
        <v>147</v>
      </c>
      <c r="C99" s="31">
        <v>36</v>
      </c>
      <c r="D99" s="88" t="s">
        <v>273</v>
      </c>
      <c r="E99" s="50" t="s">
        <v>302</v>
      </c>
      <c r="F99" s="29" t="s">
        <v>101</v>
      </c>
      <c r="G99" s="20">
        <v>200</v>
      </c>
      <c r="H99" s="20">
        <v>0.5</v>
      </c>
      <c r="I99" s="79"/>
      <c r="J99" s="28">
        <f t="shared" si="1"/>
        <v>0</v>
      </c>
    </row>
    <row r="100" spans="1:10" ht="27" customHeight="1" x14ac:dyDescent="0.25">
      <c r="A100" s="18" t="s">
        <v>168</v>
      </c>
      <c r="B100" s="31" t="s">
        <v>148</v>
      </c>
      <c r="C100" s="31">
        <v>36</v>
      </c>
      <c r="D100" s="89"/>
      <c r="E100" s="50" t="s">
        <v>301</v>
      </c>
      <c r="F100" s="29" t="s">
        <v>101</v>
      </c>
      <c r="G100" s="20">
        <v>200</v>
      </c>
      <c r="H100" s="20">
        <v>0.5</v>
      </c>
      <c r="I100" s="79"/>
      <c r="J100" s="28">
        <f t="shared" si="1"/>
        <v>0</v>
      </c>
    </row>
    <row r="101" spans="1:10" ht="27" customHeight="1" x14ac:dyDescent="0.25">
      <c r="A101" s="18" t="s">
        <v>169</v>
      </c>
      <c r="B101" s="30" t="s">
        <v>149</v>
      </c>
      <c r="C101" s="30">
        <v>37</v>
      </c>
      <c r="D101" s="87" t="s">
        <v>276</v>
      </c>
      <c r="E101" s="50" t="s">
        <v>303</v>
      </c>
      <c r="F101" s="29" t="s">
        <v>101</v>
      </c>
      <c r="G101" s="20">
        <v>200</v>
      </c>
      <c r="H101" s="20">
        <v>0.11</v>
      </c>
      <c r="I101" s="79"/>
      <c r="J101" s="28">
        <f t="shared" si="1"/>
        <v>0</v>
      </c>
    </row>
    <row r="102" spans="1:10" ht="27" customHeight="1" x14ac:dyDescent="0.25">
      <c r="A102" s="18" t="s">
        <v>170</v>
      </c>
      <c r="B102" s="30" t="s">
        <v>178</v>
      </c>
      <c r="C102" s="30">
        <v>37</v>
      </c>
      <c r="D102" s="87"/>
      <c r="E102" s="50" t="s">
        <v>304</v>
      </c>
      <c r="F102" s="29" t="s">
        <v>101</v>
      </c>
      <c r="G102" s="20">
        <v>200</v>
      </c>
      <c r="H102" s="20">
        <v>0.11</v>
      </c>
      <c r="I102" s="79"/>
      <c r="J102" s="28">
        <f t="shared" si="1"/>
        <v>0</v>
      </c>
    </row>
    <row r="103" spans="1:10" ht="27" customHeight="1" x14ac:dyDescent="0.25">
      <c r="A103" s="18" t="s">
        <v>171</v>
      </c>
      <c r="B103" s="30" t="s">
        <v>184</v>
      </c>
      <c r="C103" s="30">
        <v>37</v>
      </c>
      <c r="D103" s="87"/>
      <c r="E103" s="50" t="s">
        <v>305</v>
      </c>
      <c r="F103" s="29" t="s">
        <v>101</v>
      </c>
      <c r="G103" s="20">
        <v>200</v>
      </c>
      <c r="H103" s="20">
        <v>0.11</v>
      </c>
      <c r="I103" s="79"/>
      <c r="J103" s="28">
        <f t="shared" si="1"/>
        <v>0</v>
      </c>
    </row>
    <row r="104" spans="1:10" ht="27" customHeight="1" x14ac:dyDescent="0.25">
      <c r="A104" s="18" t="s">
        <v>172</v>
      </c>
      <c r="B104" s="30" t="s">
        <v>150</v>
      </c>
      <c r="C104" s="30">
        <v>37</v>
      </c>
      <c r="D104" s="87"/>
      <c r="E104" s="50" t="s">
        <v>306</v>
      </c>
      <c r="F104" s="29" t="s">
        <v>101</v>
      </c>
      <c r="G104" s="20">
        <v>200</v>
      </c>
      <c r="H104" s="20">
        <v>0.11</v>
      </c>
      <c r="I104" s="79"/>
      <c r="J104" s="28">
        <f t="shared" si="1"/>
        <v>0</v>
      </c>
    </row>
    <row r="105" spans="1:10" ht="27" customHeight="1" x14ac:dyDescent="0.25">
      <c r="A105" s="18" t="s">
        <v>173</v>
      </c>
      <c r="B105" s="30" t="s">
        <v>179</v>
      </c>
      <c r="C105" s="30">
        <v>37</v>
      </c>
      <c r="D105" s="87"/>
      <c r="E105" s="50" t="s">
        <v>307</v>
      </c>
      <c r="F105" s="29" t="s">
        <v>101</v>
      </c>
      <c r="G105" s="20">
        <v>200</v>
      </c>
      <c r="H105" s="20">
        <v>0.11</v>
      </c>
      <c r="I105" s="79"/>
      <c r="J105" s="28">
        <f t="shared" si="1"/>
        <v>0</v>
      </c>
    </row>
    <row r="106" spans="1:10" ht="27" customHeight="1" x14ac:dyDescent="0.25">
      <c r="A106" s="18" t="s">
        <v>198</v>
      </c>
      <c r="B106" s="30" t="s">
        <v>180</v>
      </c>
      <c r="C106" s="30">
        <v>37</v>
      </c>
      <c r="D106" s="87"/>
      <c r="E106" s="50" t="s">
        <v>308</v>
      </c>
      <c r="F106" s="29" t="s">
        <v>101</v>
      </c>
      <c r="G106" s="20">
        <v>200</v>
      </c>
      <c r="H106" s="20">
        <v>0.11</v>
      </c>
      <c r="I106" s="79"/>
      <c r="J106" s="28">
        <f t="shared" si="1"/>
        <v>0</v>
      </c>
    </row>
    <row r="107" spans="1:10" ht="27" customHeight="1" x14ac:dyDescent="0.25">
      <c r="A107" s="18" t="s">
        <v>238</v>
      </c>
      <c r="B107" s="30" t="s">
        <v>151</v>
      </c>
      <c r="C107" s="30">
        <v>37</v>
      </c>
      <c r="D107" s="87"/>
      <c r="E107" s="50" t="s">
        <v>309</v>
      </c>
      <c r="F107" s="29" t="s">
        <v>101</v>
      </c>
      <c r="G107" s="20">
        <v>200</v>
      </c>
      <c r="H107" s="20">
        <v>0.11</v>
      </c>
      <c r="I107" s="79"/>
      <c r="J107" s="28">
        <f t="shared" si="1"/>
        <v>0</v>
      </c>
    </row>
    <row r="108" spans="1:10" ht="27" customHeight="1" x14ac:dyDescent="0.25">
      <c r="A108" s="18" t="s">
        <v>239</v>
      </c>
      <c r="B108" s="30" t="s">
        <v>181</v>
      </c>
      <c r="C108" s="30">
        <v>37</v>
      </c>
      <c r="D108" s="87"/>
      <c r="E108" s="50" t="s">
        <v>271</v>
      </c>
      <c r="F108" s="29" t="s">
        <v>101</v>
      </c>
      <c r="G108" s="20">
        <v>100</v>
      </c>
      <c r="H108" s="20">
        <v>0.11</v>
      </c>
      <c r="I108" s="79"/>
      <c r="J108" s="28">
        <f t="shared" si="1"/>
        <v>0</v>
      </c>
    </row>
    <row r="109" spans="1:10" ht="27" customHeight="1" x14ac:dyDescent="0.25">
      <c r="A109" s="18" t="s">
        <v>240</v>
      </c>
      <c r="B109" s="30" t="s">
        <v>182</v>
      </c>
      <c r="C109" s="30">
        <v>37</v>
      </c>
      <c r="D109" s="87"/>
      <c r="E109" s="50" t="s">
        <v>272</v>
      </c>
      <c r="F109" s="29" t="s">
        <v>101</v>
      </c>
      <c r="G109" s="20">
        <v>15</v>
      </c>
      <c r="H109" s="20">
        <v>0.11</v>
      </c>
      <c r="I109" s="79"/>
      <c r="J109" s="33">
        <f t="shared" si="1"/>
        <v>0</v>
      </c>
    </row>
    <row r="110" spans="1:10" ht="27" customHeight="1" x14ac:dyDescent="0.25">
      <c r="A110" s="18" t="s">
        <v>253</v>
      </c>
      <c r="B110" s="30" t="s">
        <v>421</v>
      </c>
      <c r="C110" s="30">
        <v>38</v>
      </c>
      <c r="D110" s="31" t="s">
        <v>311</v>
      </c>
      <c r="E110" s="50" t="s">
        <v>310</v>
      </c>
      <c r="F110" s="29" t="s">
        <v>101</v>
      </c>
      <c r="G110" s="20">
        <v>100</v>
      </c>
      <c r="H110" s="20">
        <v>1</v>
      </c>
      <c r="I110" s="79"/>
      <c r="J110" s="33">
        <f>I110*H110*G110</f>
        <v>0</v>
      </c>
    </row>
    <row r="111" spans="1:10" ht="27" customHeight="1" thickBot="1" x14ac:dyDescent="0.3">
      <c r="A111" s="51" t="s">
        <v>315</v>
      </c>
      <c r="B111" s="51" t="s">
        <v>152</v>
      </c>
      <c r="C111" s="51">
        <v>39</v>
      </c>
      <c r="D111" s="51" t="s">
        <v>312</v>
      </c>
      <c r="E111" s="52" t="s">
        <v>313</v>
      </c>
      <c r="F111" s="35" t="s">
        <v>101</v>
      </c>
      <c r="G111" s="36">
        <v>100</v>
      </c>
      <c r="H111" s="36">
        <v>1</v>
      </c>
      <c r="I111" s="80"/>
      <c r="J111" s="37">
        <f>I111*H111*G111</f>
        <v>0</v>
      </c>
    </row>
    <row r="112" spans="1:10" ht="27" customHeight="1" thickTop="1" thickBot="1" x14ac:dyDescent="0.3">
      <c r="A112" s="32" t="s">
        <v>115</v>
      </c>
      <c r="B112" s="32"/>
      <c r="C112" s="32"/>
      <c r="D112" s="32"/>
      <c r="E112" s="32"/>
      <c r="F112" s="32"/>
      <c r="G112" s="32"/>
      <c r="H112" s="32"/>
      <c r="I112" s="38"/>
      <c r="J112" s="72">
        <f>SUM(J56:J111)+SUM(J33:J45)</f>
        <v>0</v>
      </c>
    </row>
    <row r="113" spans="1:10" ht="27" customHeight="1" thickTop="1" x14ac:dyDescent="0.3">
      <c r="C113" s="3"/>
      <c r="D113" s="3"/>
      <c r="F113" s="3"/>
      <c r="G113" s="3"/>
      <c r="H113" s="3"/>
      <c r="I113" s="3"/>
      <c r="J113" s="3"/>
    </row>
    <row r="114" spans="1:10" ht="27" customHeight="1" x14ac:dyDescent="0.4">
      <c r="A114" s="84" t="s">
        <v>4</v>
      </c>
      <c r="B114" s="84"/>
      <c r="C114" s="84"/>
      <c r="D114" s="84"/>
      <c r="E114" s="84"/>
      <c r="F114" s="84"/>
      <c r="G114" s="84"/>
      <c r="H114" s="84"/>
      <c r="I114" s="84"/>
      <c r="J114" s="84"/>
    </row>
    <row r="115" spans="1:10" ht="27" customHeight="1" x14ac:dyDescent="0.3">
      <c r="A115" s="85" t="s">
        <v>16</v>
      </c>
      <c r="B115" s="85"/>
      <c r="C115" s="85"/>
      <c r="D115" s="85"/>
      <c r="E115" s="85"/>
      <c r="F115" s="85"/>
      <c r="G115" s="85"/>
      <c r="H115" s="85"/>
      <c r="I115" s="85"/>
      <c r="J115" s="85"/>
    </row>
    <row r="116" spans="1:10" ht="27" customHeight="1" x14ac:dyDescent="0.25">
      <c r="A116" s="86" t="s">
        <v>17</v>
      </c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0" ht="27" customHeight="1" x14ac:dyDescent="0.3">
      <c r="A117" s="5" t="s">
        <v>1</v>
      </c>
      <c r="B117" s="3"/>
      <c r="C117" s="4"/>
      <c r="D117" s="4"/>
      <c r="E117" s="3" t="s">
        <v>72</v>
      </c>
      <c r="F117" s="4"/>
      <c r="G117" s="4"/>
      <c r="H117" s="4"/>
      <c r="I117" s="4"/>
      <c r="J117" s="4"/>
    </row>
    <row r="118" spans="1:10" ht="27" customHeight="1" x14ac:dyDescent="0.25">
      <c r="A118" s="4"/>
      <c r="B118" s="4"/>
      <c r="E118" s="4"/>
    </row>
    <row r="119" spans="1:10" ht="27" customHeight="1" x14ac:dyDescent="0.3">
      <c r="A119" s="4" t="s">
        <v>429</v>
      </c>
      <c r="B119" s="83"/>
      <c r="C119" s="83"/>
      <c r="D119" s="83"/>
      <c r="E119" s="70" t="s">
        <v>428</v>
      </c>
      <c r="F119" s="4"/>
      <c r="G119" s="4"/>
      <c r="H119" s="6"/>
      <c r="I119" s="6"/>
      <c r="J119" s="6"/>
    </row>
    <row r="120" spans="1:10" ht="27" customHeight="1" thickBot="1" x14ac:dyDescent="0.3">
      <c r="C120" s="69"/>
      <c r="D120" s="69"/>
    </row>
    <row r="121" spans="1:10" ht="27" customHeight="1" thickTop="1" thickBot="1" x14ac:dyDescent="0.3">
      <c r="A121" s="22" t="s">
        <v>102</v>
      </c>
      <c r="B121" s="22" t="s">
        <v>9</v>
      </c>
      <c r="C121" s="22" t="s">
        <v>209</v>
      </c>
      <c r="D121" s="22" t="s">
        <v>200</v>
      </c>
      <c r="E121" s="22" t="s">
        <v>10</v>
      </c>
      <c r="F121" s="22" t="s">
        <v>11</v>
      </c>
      <c r="G121" s="22" t="s">
        <v>12</v>
      </c>
      <c r="H121" s="22" t="s">
        <v>125</v>
      </c>
      <c r="I121" s="24" t="s">
        <v>186</v>
      </c>
      <c r="J121" s="25" t="s">
        <v>13</v>
      </c>
    </row>
    <row r="122" spans="1:10" ht="27" customHeight="1" thickTop="1" x14ac:dyDescent="0.25">
      <c r="A122" s="67" t="s">
        <v>73</v>
      </c>
      <c r="B122" s="30" t="s">
        <v>214</v>
      </c>
      <c r="C122" s="45">
        <v>12</v>
      </c>
      <c r="D122" s="114" t="s">
        <v>201</v>
      </c>
      <c r="E122" s="40" t="s">
        <v>210</v>
      </c>
      <c r="F122" s="20" t="s">
        <v>101</v>
      </c>
      <c r="G122" s="20">
        <v>1</v>
      </c>
      <c r="H122" s="41">
        <v>1.4999999999999999E-2</v>
      </c>
      <c r="I122" s="79"/>
      <c r="J122" s="28">
        <f t="shared" ref="J122:J172" si="2">I122*H122*G122</f>
        <v>0</v>
      </c>
    </row>
    <row r="123" spans="1:10" ht="27" customHeight="1" x14ac:dyDescent="0.25">
      <c r="A123" s="67" t="s">
        <v>74</v>
      </c>
      <c r="B123" s="30" t="s">
        <v>215</v>
      </c>
      <c r="C123" s="30">
        <v>12</v>
      </c>
      <c r="D123" s="101"/>
      <c r="E123" s="40" t="s">
        <v>211</v>
      </c>
      <c r="F123" s="20" t="s">
        <v>101</v>
      </c>
      <c r="G123" s="20">
        <v>1</v>
      </c>
      <c r="H123" s="41">
        <v>1.4999999999999999E-2</v>
      </c>
      <c r="I123" s="79"/>
      <c r="J123" s="28">
        <f t="shared" si="2"/>
        <v>0</v>
      </c>
    </row>
    <row r="124" spans="1:10" ht="27" customHeight="1" x14ac:dyDescent="0.25">
      <c r="A124" s="67" t="s">
        <v>75</v>
      </c>
      <c r="B124" s="30" t="s">
        <v>216</v>
      </c>
      <c r="C124" s="30">
        <v>12</v>
      </c>
      <c r="D124" s="102"/>
      <c r="E124" s="40" t="s">
        <v>212</v>
      </c>
      <c r="F124" s="20" t="s">
        <v>101</v>
      </c>
      <c r="G124" s="20">
        <v>1</v>
      </c>
      <c r="H124" s="39">
        <v>0.02</v>
      </c>
      <c r="I124" s="79"/>
      <c r="J124" s="28">
        <f t="shared" si="2"/>
        <v>0</v>
      </c>
    </row>
    <row r="125" spans="1:10" ht="27" customHeight="1" x14ac:dyDescent="0.25">
      <c r="A125" s="67" t="s">
        <v>76</v>
      </c>
      <c r="B125" s="20" t="s">
        <v>316</v>
      </c>
      <c r="C125" s="30">
        <v>13</v>
      </c>
      <c r="D125" s="88" t="s">
        <v>207</v>
      </c>
      <c r="E125" s="29" t="s">
        <v>103</v>
      </c>
      <c r="F125" s="20" t="s">
        <v>101</v>
      </c>
      <c r="G125" s="20">
        <v>1</v>
      </c>
      <c r="H125" s="39">
        <v>0.02</v>
      </c>
      <c r="I125" s="79"/>
      <c r="J125" s="28">
        <f t="shared" si="2"/>
        <v>0</v>
      </c>
    </row>
    <row r="126" spans="1:10" ht="27" customHeight="1" x14ac:dyDescent="0.25">
      <c r="A126" s="67" t="s">
        <v>77</v>
      </c>
      <c r="B126" s="20" t="s">
        <v>316</v>
      </c>
      <c r="C126" s="30">
        <v>13</v>
      </c>
      <c r="D126" s="90"/>
      <c r="E126" s="29" t="s">
        <v>323</v>
      </c>
      <c r="F126" s="20" t="s">
        <v>101</v>
      </c>
      <c r="G126" s="20">
        <v>1</v>
      </c>
      <c r="H126" s="39">
        <v>0.02</v>
      </c>
      <c r="I126" s="79"/>
      <c r="J126" s="28">
        <f t="shared" si="2"/>
        <v>0</v>
      </c>
    </row>
    <row r="127" spans="1:10" ht="27" customHeight="1" x14ac:dyDescent="0.25">
      <c r="A127" s="67" t="s">
        <v>78</v>
      </c>
      <c r="B127" s="20" t="s">
        <v>317</v>
      </c>
      <c r="C127" s="30">
        <v>14</v>
      </c>
      <c r="D127" s="88" t="s">
        <v>219</v>
      </c>
      <c r="E127" s="29" t="s">
        <v>104</v>
      </c>
      <c r="F127" s="20" t="s">
        <v>101</v>
      </c>
      <c r="G127" s="20">
        <v>1</v>
      </c>
      <c r="H127" s="39">
        <v>0.02</v>
      </c>
      <c r="I127" s="79"/>
      <c r="J127" s="28">
        <f t="shared" si="2"/>
        <v>0</v>
      </c>
    </row>
    <row r="128" spans="1:10" ht="27" customHeight="1" x14ac:dyDescent="0.25">
      <c r="A128" s="67" t="s">
        <v>79</v>
      </c>
      <c r="B128" s="20" t="s">
        <v>318</v>
      </c>
      <c r="C128" s="30">
        <v>14</v>
      </c>
      <c r="D128" s="90"/>
      <c r="E128" s="29" t="s">
        <v>105</v>
      </c>
      <c r="F128" s="20" t="s">
        <v>101</v>
      </c>
      <c r="G128" s="20">
        <v>1</v>
      </c>
      <c r="H128" s="39">
        <v>0.02</v>
      </c>
      <c r="I128" s="79"/>
      <c r="J128" s="28">
        <f t="shared" si="2"/>
        <v>0</v>
      </c>
    </row>
    <row r="129" spans="1:10" ht="27" customHeight="1" x14ac:dyDescent="0.25">
      <c r="A129" s="67" t="s">
        <v>399</v>
      </c>
      <c r="B129" s="20" t="s">
        <v>319</v>
      </c>
      <c r="C129" s="30">
        <v>15</v>
      </c>
      <c r="D129" s="88" t="s">
        <v>224</v>
      </c>
      <c r="E129" s="29" t="s">
        <v>106</v>
      </c>
      <c r="F129" s="20" t="s">
        <v>101</v>
      </c>
      <c r="G129" s="20">
        <v>1</v>
      </c>
      <c r="H129" s="41">
        <v>1.4999999999999999E-2</v>
      </c>
      <c r="I129" s="79"/>
      <c r="J129" s="28">
        <f t="shared" si="2"/>
        <v>0</v>
      </c>
    </row>
    <row r="130" spans="1:10" ht="27" customHeight="1" x14ac:dyDescent="0.25">
      <c r="A130" s="67" t="s">
        <v>80</v>
      </c>
      <c r="B130" s="20" t="s">
        <v>326</v>
      </c>
      <c r="C130" s="30">
        <v>15</v>
      </c>
      <c r="D130" s="90"/>
      <c r="E130" s="29" t="s">
        <v>327</v>
      </c>
      <c r="F130" s="20" t="s">
        <v>101</v>
      </c>
      <c r="G130" s="20">
        <v>1</v>
      </c>
      <c r="H130" s="41">
        <v>1.4999999999999999E-2</v>
      </c>
      <c r="I130" s="79"/>
      <c r="J130" s="28">
        <f t="shared" si="2"/>
        <v>0</v>
      </c>
    </row>
    <row r="131" spans="1:10" ht="27" customHeight="1" x14ac:dyDescent="0.25">
      <c r="A131" s="67" t="s">
        <v>81</v>
      </c>
      <c r="B131" s="20" t="s">
        <v>328</v>
      </c>
      <c r="C131" s="30">
        <v>16</v>
      </c>
      <c r="D131" s="88" t="s">
        <v>227</v>
      </c>
      <c r="E131" s="29" t="s">
        <v>330</v>
      </c>
      <c r="F131" s="20" t="s">
        <v>101</v>
      </c>
      <c r="G131" s="20">
        <v>1</v>
      </c>
      <c r="H131" s="41">
        <v>1.4999999999999999E-2</v>
      </c>
      <c r="I131" s="79"/>
      <c r="J131" s="28">
        <f t="shared" si="2"/>
        <v>0</v>
      </c>
    </row>
    <row r="132" spans="1:10" ht="24" customHeight="1" x14ac:dyDescent="0.25">
      <c r="A132" s="67" t="s">
        <v>82</v>
      </c>
      <c r="B132" s="20" t="s">
        <v>329</v>
      </c>
      <c r="C132" s="30">
        <v>16</v>
      </c>
      <c r="D132" s="90"/>
      <c r="E132" s="29" t="s">
        <v>331</v>
      </c>
      <c r="F132" s="20" t="s">
        <v>101</v>
      </c>
      <c r="G132" s="20">
        <v>1</v>
      </c>
      <c r="H132" s="41">
        <v>1.4999999999999999E-2</v>
      </c>
      <c r="I132" s="79"/>
      <c r="J132" s="28">
        <f t="shared" si="2"/>
        <v>0</v>
      </c>
    </row>
    <row r="133" spans="1:10" ht="27" customHeight="1" x14ac:dyDescent="0.25">
      <c r="A133" s="67" t="s">
        <v>83</v>
      </c>
      <c r="B133" s="20" t="s">
        <v>332</v>
      </c>
      <c r="C133" s="30">
        <v>17</v>
      </c>
      <c r="D133" s="46" t="s">
        <v>231</v>
      </c>
      <c r="E133" s="29" t="s">
        <v>333</v>
      </c>
      <c r="F133" s="20" t="s">
        <v>101</v>
      </c>
      <c r="G133" s="20">
        <v>1</v>
      </c>
      <c r="H133" s="41">
        <v>1.4999999999999999E-2</v>
      </c>
      <c r="I133" s="79"/>
      <c r="J133" s="28">
        <f t="shared" si="2"/>
        <v>0</v>
      </c>
    </row>
    <row r="134" spans="1:10" ht="27" customHeight="1" x14ac:dyDescent="0.25">
      <c r="A134" s="67" t="s">
        <v>84</v>
      </c>
      <c r="B134" s="20" t="s">
        <v>320</v>
      </c>
      <c r="C134" s="30">
        <v>18</v>
      </c>
      <c r="D134" s="47" t="s">
        <v>232</v>
      </c>
      <c r="E134" s="29" t="s">
        <v>107</v>
      </c>
      <c r="F134" s="20" t="s">
        <v>101</v>
      </c>
      <c r="G134" s="20">
        <v>1</v>
      </c>
      <c r="H134" s="41">
        <f>0.03</f>
        <v>0.03</v>
      </c>
      <c r="I134" s="79"/>
      <c r="J134" s="28">
        <f t="shared" si="2"/>
        <v>0</v>
      </c>
    </row>
    <row r="135" spans="1:10" ht="27" customHeight="1" x14ac:dyDescent="0.25">
      <c r="A135" s="67" t="s">
        <v>85</v>
      </c>
      <c r="B135" s="20" t="s">
        <v>334</v>
      </c>
      <c r="C135" s="30">
        <v>20</v>
      </c>
      <c r="D135" s="89" t="s">
        <v>233</v>
      </c>
      <c r="E135" s="29" t="s">
        <v>336</v>
      </c>
      <c r="F135" s="20" t="s">
        <v>101</v>
      </c>
      <c r="G135" s="20">
        <v>1</v>
      </c>
      <c r="H135" s="41">
        <v>0.02</v>
      </c>
      <c r="I135" s="79"/>
      <c r="J135" s="28">
        <f t="shared" si="2"/>
        <v>0</v>
      </c>
    </row>
    <row r="136" spans="1:10" ht="27" customHeight="1" x14ac:dyDescent="0.25">
      <c r="A136" s="67" t="s">
        <v>86</v>
      </c>
      <c r="B136" s="20" t="s">
        <v>335</v>
      </c>
      <c r="C136" s="30">
        <v>20</v>
      </c>
      <c r="D136" s="90"/>
      <c r="E136" s="29" t="s">
        <v>337</v>
      </c>
      <c r="F136" s="20" t="s">
        <v>101</v>
      </c>
      <c r="G136" s="20">
        <v>1</v>
      </c>
      <c r="H136" s="41">
        <v>0.02</v>
      </c>
      <c r="I136" s="79"/>
      <c r="J136" s="28">
        <f t="shared" si="2"/>
        <v>0</v>
      </c>
    </row>
    <row r="137" spans="1:10" ht="27" customHeight="1" x14ac:dyDescent="0.25">
      <c r="A137" s="67" t="s">
        <v>87</v>
      </c>
      <c r="B137" s="20" t="s">
        <v>340</v>
      </c>
      <c r="C137" s="30">
        <v>21</v>
      </c>
      <c r="D137" s="88" t="s">
        <v>236</v>
      </c>
      <c r="E137" s="29" t="s">
        <v>342</v>
      </c>
      <c r="F137" s="20" t="s">
        <v>101</v>
      </c>
      <c r="G137" s="20">
        <v>1</v>
      </c>
      <c r="H137" s="41">
        <v>0.02</v>
      </c>
      <c r="I137" s="79"/>
      <c r="J137" s="28">
        <f t="shared" si="2"/>
        <v>0</v>
      </c>
    </row>
    <row r="138" spans="1:10" ht="27" customHeight="1" x14ac:dyDescent="0.25">
      <c r="A138" s="67" t="s">
        <v>88</v>
      </c>
      <c r="B138" s="20" t="s">
        <v>341</v>
      </c>
      <c r="C138" s="30">
        <v>21</v>
      </c>
      <c r="D138" s="90"/>
      <c r="E138" s="29" t="s">
        <v>343</v>
      </c>
      <c r="F138" s="20" t="s">
        <v>101</v>
      </c>
      <c r="G138" s="20">
        <v>1</v>
      </c>
      <c r="H138" s="41">
        <v>0.02</v>
      </c>
      <c r="I138" s="79"/>
      <c r="J138" s="28">
        <f t="shared" si="2"/>
        <v>0</v>
      </c>
    </row>
    <row r="139" spans="1:10" ht="27" customHeight="1" x14ac:dyDescent="0.25">
      <c r="A139" s="67" t="s">
        <v>89</v>
      </c>
      <c r="B139" s="20" t="s">
        <v>321</v>
      </c>
      <c r="C139" s="30">
        <v>22</v>
      </c>
      <c r="D139" s="88" t="s">
        <v>241</v>
      </c>
      <c r="E139" s="29" t="s">
        <v>108</v>
      </c>
      <c r="F139" s="20" t="s">
        <v>101</v>
      </c>
      <c r="G139" s="20">
        <v>1</v>
      </c>
      <c r="H139" s="41">
        <v>1.4999999999999999E-2</v>
      </c>
      <c r="I139" s="79"/>
      <c r="J139" s="28">
        <f t="shared" si="2"/>
        <v>0</v>
      </c>
    </row>
    <row r="140" spans="1:10" ht="27" customHeight="1" x14ac:dyDescent="0.25">
      <c r="A140" s="67" t="s">
        <v>90</v>
      </c>
      <c r="B140" s="20" t="s">
        <v>339</v>
      </c>
      <c r="C140" s="30">
        <v>22</v>
      </c>
      <c r="D140" s="90"/>
      <c r="E140" s="29" t="s">
        <v>338</v>
      </c>
      <c r="F140" s="20" t="s">
        <v>101</v>
      </c>
      <c r="G140" s="20">
        <v>1</v>
      </c>
      <c r="H140" s="41">
        <v>1.4999999999999999E-2</v>
      </c>
      <c r="I140" s="79"/>
      <c r="J140" s="28">
        <f t="shared" si="2"/>
        <v>0</v>
      </c>
    </row>
    <row r="141" spans="1:10" ht="27" customHeight="1" x14ac:dyDescent="0.25">
      <c r="A141" s="67" t="s">
        <v>91</v>
      </c>
      <c r="B141" s="20" t="s">
        <v>322</v>
      </c>
      <c r="C141" s="30">
        <v>23</v>
      </c>
      <c r="D141" s="88" t="s">
        <v>244</v>
      </c>
      <c r="E141" s="29" t="s">
        <v>109</v>
      </c>
      <c r="F141" s="20" t="s">
        <v>101</v>
      </c>
      <c r="G141" s="20">
        <v>1</v>
      </c>
      <c r="H141" s="41">
        <v>0.02</v>
      </c>
      <c r="I141" s="79"/>
      <c r="J141" s="28">
        <f t="shared" si="2"/>
        <v>0</v>
      </c>
    </row>
    <row r="142" spans="1:10" ht="27" customHeight="1" x14ac:dyDescent="0.25">
      <c r="A142" s="67" t="s">
        <v>92</v>
      </c>
      <c r="B142" s="20" t="s">
        <v>344</v>
      </c>
      <c r="C142" s="30">
        <v>23</v>
      </c>
      <c r="D142" s="90"/>
      <c r="E142" s="29" t="s">
        <v>345</v>
      </c>
      <c r="F142" s="20" t="s">
        <v>101</v>
      </c>
      <c r="G142" s="20">
        <v>1</v>
      </c>
      <c r="H142" s="41">
        <v>0.02</v>
      </c>
      <c r="I142" s="79"/>
      <c r="J142" s="28">
        <f t="shared" si="2"/>
        <v>0</v>
      </c>
    </row>
    <row r="143" spans="1:10" ht="27" customHeight="1" x14ac:dyDescent="0.25">
      <c r="A143" s="67" t="s">
        <v>93</v>
      </c>
      <c r="B143" s="20" t="s">
        <v>324</v>
      </c>
      <c r="C143" s="30">
        <v>24</v>
      </c>
      <c r="D143" s="88" t="s">
        <v>245</v>
      </c>
      <c r="E143" s="29" t="s">
        <v>110</v>
      </c>
      <c r="F143" s="20" t="s">
        <v>101</v>
      </c>
      <c r="G143" s="20">
        <v>1</v>
      </c>
      <c r="H143" s="41">
        <v>0.02</v>
      </c>
      <c r="I143" s="79"/>
      <c r="J143" s="28">
        <f t="shared" si="2"/>
        <v>0</v>
      </c>
    </row>
    <row r="144" spans="1:10" ht="27" customHeight="1" x14ac:dyDescent="0.25">
      <c r="A144" s="67" t="s">
        <v>94</v>
      </c>
      <c r="B144" s="20" t="s">
        <v>346</v>
      </c>
      <c r="C144" s="30">
        <v>24</v>
      </c>
      <c r="D144" s="90"/>
      <c r="E144" s="29" t="s">
        <v>351</v>
      </c>
      <c r="F144" s="20" t="s">
        <v>101</v>
      </c>
      <c r="G144" s="20">
        <v>1</v>
      </c>
      <c r="H144" s="41">
        <v>0.02</v>
      </c>
      <c r="I144" s="79"/>
      <c r="J144" s="28">
        <f t="shared" si="2"/>
        <v>0</v>
      </c>
    </row>
    <row r="145" spans="1:10" ht="27" customHeight="1" x14ac:dyDescent="0.25">
      <c r="A145" s="67" t="s">
        <v>95</v>
      </c>
      <c r="B145" s="20" t="s">
        <v>325</v>
      </c>
      <c r="C145" s="30">
        <v>25</v>
      </c>
      <c r="D145" s="46" t="s">
        <v>246</v>
      </c>
      <c r="E145" s="29" t="s">
        <v>111</v>
      </c>
      <c r="F145" s="20" t="s">
        <v>101</v>
      </c>
      <c r="G145" s="20">
        <v>1</v>
      </c>
      <c r="H145" s="41">
        <v>2.5000000000000001E-2</v>
      </c>
      <c r="I145" s="79"/>
      <c r="J145" s="28">
        <f t="shared" si="2"/>
        <v>0</v>
      </c>
    </row>
    <row r="146" spans="1:10" ht="27" customHeight="1" x14ac:dyDescent="0.25">
      <c r="A146" s="67" t="s">
        <v>96</v>
      </c>
      <c r="B146" s="20" t="s">
        <v>352</v>
      </c>
      <c r="C146" s="30">
        <v>26</v>
      </c>
      <c r="D146" s="46" t="s">
        <v>247</v>
      </c>
      <c r="E146" s="29" t="s">
        <v>353</v>
      </c>
      <c r="F146" s="20" t="s">
        <v>101</v>
      </c>
      <c r="G146" s="20">
        <v>1</v>
      </c>
      <c r="H146" s="41">
        <v>0.02</v>
      </c>
      <c r="I146" s="79"/>
      <c r="J146" s="28">
        <f t="shared" si="2"/>
        <v>0</v>
      </c>
    </row>
    <row r="147" spans="1:10" ht="27" customHeight="1" x14ac:dyDescent="0.25">
      <c r="A147" s="67" t="s">
        <v>97</v>
      </c>
      <c r="B147" s="20" t="s">
        <v>354</v>
      </c>
      <c r="C147" s="30">
        <v>27</v>
      </c>
      <c r="D147" s="30" t="s">
        <v>248</v>
      </c>
      <c r="E147" s="29" t="s">
        <v>355</v>
      </c>
      <c r="F147" s="20" t="s">
        <v>101</v>
      </c>
      <c r="G147" s="20">
        <v>1</v>
      </c>
      <c r="H147" s="41">
        <v>0.02</v>
      </c>
      <c r="I147" s="79"/>
      <c r="J147" s="28">
        <f t="shared" si="2"/>
        <v>0</v>
      </c>
    </row>
    <row r="148" spans="1:10" ht="27" customHeight="1" x14ac:dyDescent="0.25">
      <c r="A148" s="67" t="s">
        <v>98</v>
      </c>
      <c r="B148" s="20" t="s">
        <v>347</v>
      </c>
      <c r="C148" s="30">
        <v>28</v>
      </c>
      <c r="D148" s="88" t="s">
        <v>249</v>
      </c>
      <c r="E148" s="29" t="s">
        <v>112</v>
      </c>
      <c r="F148" s="20" t="s">
        <v>101</v>
      </c>
      <c r="G148" s="20">
        <v>1</v>
      </c>
      <c r="H148" s="41">
        <v>0.01</v>
      </c>
      <c r="I148" s="79"/>
      <c r="J148" s="28">
        <f t="shared" si="2"/>
        <v>0</v>
      </c>
    </row>
    <row r="149" spans="1:10" ht="27" customHeight="1" x14ac:dyDescent="0.25">
      <c r="A149" s="67" t="s">
        <v>99</v>
      </c>
      <c r="B149" s="20" t="s">
        <v>356</v>
      </c>
      <c r="C149" s="30">
        <v>28</v>
      </c>
      <c r="D149" s="89"/>
      <c r="E149" s="29" t="s">
        <v>358</v>
      </c>
      <c r="F149" s="20" t="s">
        <v>101</v>
      </c>
      <c r="G149" s="20">
        <v>1</v>
      </c>
      <c r="H149" s="41">
        <v>0.01</v>
      </c>
      <c r="I149" s="79"/>
      <c r="J149" s="28">
        <f t="shared" si="2"/>
        <v>0</v>
      </c>
    </row>
    <row r="150" spans="1:10" ht="27" customHeight="1" x14ac:dyDescent="0.25">
      <c r="A150" s="67" t="s">
        <v>100</v>
      </c>
      <c r="B150" s="20" t="s">
        <v>357</v>
      </c>
      <c r="C150" s="30">
        <v>28</v>
      </c>
      <c r="D150" s="90"/>
      <c r="E150" s="29" t="s">
        <v>359</v>
      </c>
      <c r="F150" s="20" t="s">
        <v>101</v>
      </c>
      <c r="G150" s="20">
        <v>1</v>
      </c>
      <c r="H150" s="41">
        <v>0.01</v>
      </c>
      <c r="I150" s="79"/>
      <c r="J150" s="28">
        <f t="shared" si="2"/>
        <v>0</v>
      </c>
    </row>
    <row r="151" spans="1:10" ht="27" customHeight="1" x14ac:dyDescent="0.25">
      <c r="A151" s="67" t="s">
        <v>199</v>
      </c>
      <c r="B151" s="20" t="s">
        <v>360</v>
      </c>
      <c r="C151" s="30">
        <v>29</v>
      </c>
      <c r="D151" s="88" t="s">
        <v>250</v>
      </c>
      <c r="E151" s="29" t="s">
        <v>363</v>
      </c>
      <c r="F151" s="20" t="s">
        <v>101</v>
      </c>
      <c r="G151" s="20">
        <v>1</v>
      </c>
      <c r="H151" s="41">
        <v>0.04</v>
      </c>
      <c r="I151" s="79"/>
      <c r="J151" s="28">
        <f t="shared" si="2"/>
        <v>0</v>
      </c>
    </row>
    <row r="152" spans="1:10" ht="27" customHeight="1" x14ac:dyDescent="0.25">
      <c r="A152" s="67" t="s">
        <v>400</v>
      </c>
      <c r="B152" s="20" t="s">
        <v>361</v>
      </c>
      <c r="C152" s="30">
        <v>29</v>
      </c>
      <c r="D152" s="89"/>
      <c r="E152" s="29" t="s">
        <v>364</v>
      </c>
      <c r="F152" s="20" t="s">
        <v>101</v>
      </c>
      <c r="G152" s="20">
        <v>1</v>
      </c>
      <c r="H152" s="41">
        <v>0.04</v>
      </c>
      <c r="I152" s="79"/>
      <c r="J152" s="28">
        <f t="shared" si="2"/>
        <v>0</v>
      </c>
    </row>
    <row r="153" spans="1:10" ht="27" customHeight="1" x14ac:dyDescent="0.25">
      <c r="A153" s="67" t="s">
        <v>401</v>
      </c>
      <c r="B153" s="20" t="s">
        <v>362</v>
      </c>
      <c r="C153" s="30">
        <v>29</v>
      </c>
      <c r="D153" s="90"/>
      <c r="E153" s="29" t="s">
        <v>365</v>
      </c>
      <c r="F153" s="20" t="s">
        <v>101</v>
      </c>
      <c r="G153" s="20">
        <v>1</v>
      </c>
      <c r="H153" s="41">
        <v>0.04</v>
      </c>
      <c r="I153" s="79"/>
      <c r="J153" s="28">
        <f t="shared" si="2"/>
        <v>0</v>
      </c>
    </row>
    <row r="154" spans="1:10" ht="27" customHeight="1" x14ac:dyDescent="0.25">
      <c r="A154" s="67" t="s">
        <v>402</v>
      </c>
      <c r="B154" s="20" t="s">
        <v>348</v>
      </c>
      <c r="C154" s="30">
        <v>30</v>
      </c>
      <c r="D154" s="46" t="s">
        <v>251</v>
      </c>
      <c r="E154" s="29" t="s">
        <v>113</v>
      </c>
      <c r="F154" s="20" t="s">
        <v>101</v>
      </c>
      <c r="G154" s="20">
        <v>1</v>
      </c>
      <c r="H154" s="41">
        <v>0.01</v>
      </c>
      <c r="I154" s="79"/>
      <c r="J154" s="28">
        <f t="shared" si="2"/>
        <v>0</v>
      </c>
    </row>
    <row r="155" spans="1:10" ht="27" customHeight="1" x14ac:dyDescent="0.25">
      <c r="A155" s="67" t="s">
        <v>403</v>
      </c>
      <c r="B155" s="20" t="s">
        <v>366</v>
      </c>
      <c r="C155" s="30">
        <v>31</v>
      </c>
      <c r="D155" s="88" t="s">
        <v>254</v>
      </c>
      <c r="E155" s="29" t="s">
        <v>370</v>
      </c>
      <c r="F155" s="20" t="s">
        <v>101</v>
      </c>
      <c r="G155" s="20">
        <v>1</v>
      </c>
      <c r="H155" s="41">
        <v>0.02</v>
      </c>
      <c r="I155" s="79"/>
      <c r="J155" s="28">
        <f t="shared" si="2"/>
        <v>0</v>
      </c>
    </row>
    <row r="156" spans="1:10" ht="27" customHeight="1" x14ac:dyDescent="0.25">
      <c r="A156" s="67" t="s">
        <v>404</v>
      </c>
      <c r="B156" s="20" t="s">
        <v>367</v>
      </c>
      <c r="C156" s="30">
        <v>31</v>
      </c>
      <c r="D156" s="89"/>
      <c r="E156" s="29" t="s">
        <v>371</v>
      </c>
      <c r="F156" s="20" t="s">
        <v>101</v>
      </c>
      <c r="G156" s="20">
        <v>1</v>
      </c>
      <c r="H156" s="41">
        <v>0.02</v>
      </c>
      <c r="I156" s="79"/>
      <c r="J156" s="28">
        <f t="shared" si="2"/>
        <v>0</v>
      </c>
    </row>
    <row r="157" spans="1:10" ht="27" customHeight="1" x14ac:dyDescent="0.25">
      <c r="A157" s="67" t="s">
        <v>405</v>
      </c>
      <c r="B157" s="20" t="s">
        <v>368</v>
      </c>
      <c r="C157" s="30">
        <v>31</v>
      </c>
      <c r="D157" s="90"/>
      <c r="E157" s="29" t="s">
        <v>369</v>
      </c>
      <c r="F157" s="20" t="s">
        <v>101</v>
      </c>
      <c r="G157" s="20">
        <v>1</v>
      </c>
      <c r="H157" s="41">
        <v>0.02</v>
      </c>
      <c r="I157" s="79"/>
      <c r="J157" s="28">
        <f t="shared" si="2"/>
        <v>0</v>
      </c>
    </row>
    <row r="158" spans="1:10" ht="27" customHeight="1" x14ac:dyDescent="0.25">
      <c r="A158" s="67" t="s">
        <v>406</v>
      </c>
      <c r="B158" s="20" t="s">
        <v>349</v>
      </c>
      <c r="C158" s="30">
        <v>32</v>
      </c>
      <c r="D158" s="88" t="s">
        <v>256</v>
      </c>
      <c r="E158" s="29" t="s">
        <v>114</v>
      </c>
      <c r="F158" s="20" t="s">
        <v>101</v>
      </c>
      <c r="G158" s="20">
        <v>1</v>
      </c>
      <c r="H158" s="41">
        <v>1.4999999999999999E-2</v>
      </c>
      <c r="I158" s="79"/>
      <c r="J158" s="28">
        <f t="shared" si="2"/>
        <v>0</v>
      </c>
    </row>
    <row r="159" spans="1:10" ht="27" customHeight="1" x14ac:dyDescent="0.25">
      <c r="A159" s="67" t="s">
        <v>407</v>
      </c>
      <c r="B159" s="42" t="s">
        <v>373</v>
      </c>
      <c r="C159" s="30">
        <v>32</v>
      </c>
      <c r="D159" s="90"/>
      <c r="E159" s="29" t="s">
        <v>372</v>
      </c>
      <c r="F159" s="20" t="s">
        <v>101</v>
      </c>
      <c r="G159" s="20">
        <v>1</v>
      </c>
      <c r="H159" s="41">
        <v>1.4999999999999999E-2</v>
      </c>
      <c r="I159" s="79"/>
      <c r="J159" s="28">
        <f t="shared" si="2"/>
        <v>0</v>
      </c>
    </row>
    <row r="160" spans="1:10" ht="27" customHeight="1" x14ac:dyDescent="0.25">
      <c r="A160" s="67" t="s">
        <v>408</v>
      </c>
      <c r="B160" s="42" t="s">
        <v>350</v>
      </c>
      <c r="C160" s="31">
        <v>33</v>
      </c>
      <c r="D160" s="31" t="s">
        <v>257</v>
      </c>
      <c r="E160" s="29" t="s">
        <v>374</v>
      </c>
      <c r="F160" s="20" t="s">
        <v>101</v>
      </c>
      <c r="G160" s="20">
        <v>1</v>
      </c>
      <c r="H160" s="41">
        <v>0.02</v>
      </c>
      <c r="I160" s="79"/>
      <c r="J160" s="28">
        <f t="shared" si="2"/>
        <v>0</v>
      </c>
    </row>
    <row r="161" spans="1:10" ht="27" customHeight="1" x14ac:dyDescent="0.25">
      <c r="A161" s="67" t="s">
        <v>409</v>
      </c>
      <c r="B161" s="44" t="s">
        <v>375</v>
      </c>
      <c r="C161" s="31">
        <v>34</v>
      </c>
      <c r="D161" s="88" t="s">
        <v>263</v>
      </c>
      <c r="E161" s="29" t="s">
        <v>377</v>
      </c>
      <c r="F161" s="20" t="s">
        <v>101</v>
      </c>
      <c r="G161" s="20">
        <v>1</v>
      </c>
      <c r="H161" s="41">
        <v>0.02</v>
      </c>
      <c r="I161" s="81"/>
      <c r="J161" s="28">
        <f t="shared" si="2"/>
        <v>0</v>
      </c>
    </row>
    <row r="162" spans="1:10" ht="27" customHeight="1" x14ac:dyDescent="0.25">
      <c r="A162" s="67" t="s">
        <v>410</v>
      </c>
      <c r="B162" s="44" t="s">
        <v>376</v>
      </c>
      <c r="C162" s="31">
        <v>34</v>
      </c>
      <c r="D162" s="90"/>
      <c r="E162" s="17" t="s">
        <v>378</v>
      </c>
      <c r="F162" s="20" t="s">
        <v>101</v>
      </c>
      <c r="G162" s="20">
        <v>1</v>
      </c>
      <c r="H162" s="41">
        <v>0.02</v>
      </c>
      <c r="I162" s="81"/>
      <c r="J162" s="28">
        <f t="shared" si="2"/>
        <v>0</v>
      </c>
    </row>
    <row r="163" spans="1:10" ht="27" customHeight="1" x14ac:dyDescent="0.25">
      <c r="A163" s="67" t="s">
        <v>411</v>
      </c>
      <c r="B163" s="30" t="s">
        <v>379</v>
      </c>
      <c r="C163" s="30">
        <v>35</v>
      </c>
      <c r="D163" s="87" t="s">
        <v>265</v>
      </c>
      <c r="E163" s="17" t="s">
        <v>382</v>
      </c>
      <c r="F163" s="20" t="s">
        <v>101</v>
      </c>
      <c r="G163" s="20">
        <v>1</v>
      </c>
      <c r="H163" s="41">
        <v>0.02</v>
      </c>
      <c r="I163" s="81"/>
      <c r="J163" s="28">
        <f t="shared" si="2"/>
        <v>0</v>
      </c>
    </row>
    <row r="164" spans="1:10" ht="27" customHeight="1" x14ac:dyDescent="0.25">
      <c r="A164" s="67" t="s">
        <v>412</v>
      </c>
      <c r="B164" s="30" t="s">
        <v>380</v>
      </c>
      <c r="C164" s="30">
        <v>35</v>
      </c>
      <c r="D164" s="87"/>
      <c r="E164" s="17" t="s">
        <v>383</v>
      </c>
      <c r="F164" s="20" t="s">
        <v>101</v>
      </c>
      <c r="G164" s="20">
        <v>1</v>
      </c>
      <c r="H164" s="41">
        <v>0.02</v>
      </c>
      <c r="I164" s="81"/>
      <c r="J164" s="28">
        <f t="shared" si="2"/>
        <v>0</v>
      </c>
    </row>
    <row r="165" spans="1:10" ht="27" customHeight="1" x14ac:dyDescent="0.25">
      <c r="A165" s="67" t="s">
        <v>413</v>
      </c>
      <c r="B165" s="30" t="s">
        <v>381</v>
      </c>
      <c r="C165" s="30">
        <v>35</v>
      </c>
      <c r="D165" s="87"/>
      <c r="E165" s="17" t="s">
        <v>384</v>
      </c>
      <c r="F165" s="20" t="s">
        <v>101</v>
      </c>
      <c r="G165" s="20">
        <v>1</v>
      </c>
      <c r="H165" s="41">
        <v>0.02</v>
      </c>
      <c r="I165" s="81"/>
      <c r="J165" s="28">
        <f t="shared" si="2"/>
        <v>0</v>
      </c>
    </row>
    <row r="166" spans="1:10" ht="27" customHeight="1" x14ac:dyDescent="0.25">
      <c r="A166" s="67" t="s">
        <v>414</v>
      </c>
      <c r="B166" s="30" t="s">
        <v>385</v>
      </c>
      <c r="C166" s="30">
        <v>36</v>
      </c>
      <c r="D166" s="87" t="s">
        <v>273</v>
      </c>
      <c r="E166" s="17" t="s">
        <v>387</v>
      </c>
      <c r="F166" s="20" t="s">
        <v>101</v>
      </c>
      <c r="G166" s="20">
        <v>1</v>
      </c>
      <c r="H166" s="41">
        <v>0.02</v>
      </c>
      <c r="I166" s="81"/>
      <c r="J166" s="28">
        <f t="shared" si="2"/>
        <v>0</v>
      </c>
    </row>
    <row r="167" spans="1:10" ht="27" customHeight="1" x14ac:dyDescent="0.25">
      <c r="A167" s="67" t="s">
        <v>415</v>
      </c>
      <c r="B167" s="30" t="s">
        <v>386</v>
      </c>
      <c r="C167" s="30">
        <v>36</v>
      </c>
      <c r="D167" s="87"/>
      <c r="E167" s="17" t="s">
        <v>388</v>
      </c>
      <c r="F167" s="20" t="s">
        <v>101</v>
      </c>
      <c r="G167" s="20">
        <v>1</v>
      </c>
      <c r="H167" s="41">
        <v>0.02</v>
      </c>
      <c r="I167" s="81"/>
      <c r="J167" s="28">
        <f t="shared" si="2"/>
        <v>0</v>
      </c>
    </row>
    <row r="168" spans="1:10" ht="27" customHeight="1" x14ac:dyDescent="0.25">
      <c r="A168" s="67" t="s">
        <v>416</v>
      </c>
      <c r="B168" s="30" t="s">
        <v>389</v>
      </c>
      <c r="C168" s="30">
        <v>37</v>
      </c>
      <c r="D168" s="87" t="s">
        <v>276</v>
      </c>
      <c r="E168" s="17" t="s">
        <v>392</v>
      </c>
      <c r="F168" s="20" t="s">
        <v>101</v>
      </c>
      <c r="G168" s="20">
        <v>1</v>
      </c>
      <c r="H168" s="41">
        <v>0.02</v>
      </c>
      <c r="I168" s="81"/>
      <c r="J168" s="28">
        <f t="shared" si="2"/>
        <v>0</v>
      </c>
    </row>
    <row r="169" spans="1:10" ht="27" customHeight="1" x14ac:dyDescent="0.25">
      <c r="A169" s="67" t="s">
        <v>417</v>
      </c>
      <c r="B169" s="30" t="s">
        <v>390</v>
      </c>
      <c r="C169" s="30">
        <v>37</v>
      </c>
      <c r="D169" s="87"/>
      <c r="E169" s="17" t="s">
        <v>393</v>
      </c>
      <c r="F169" s="20" t="s">
        <v>101</v>
      </c>
      <c r="G169" s="20">
        <v>1</v>
      </c>
      <c r="H169" s="41">
        <v>0.02</v>
      </c>
      <c r="I169" s="81"/>
      <c r="J169" s="28">
        <f t="shared" si="2"/>
        <v>0</v>
      </c>
    </row>
    <row r="170" spans="1:10" ht="27" customHeight="1" x14ac:dyDescent="0.25">
      <c r="A170" s="67" t="s">
        <v>418</v>
      </c>
      <c r="B170" s="30" t="s">
        <v>391</v>
      </c>
      <c r="C170" s="30">
        <v>37</v>
      </c>
      <c r="D170" s="87"/>
      <c r="E170" s="17" t="s">
        <v>394</v>
      </c>
      <c r="F170" s="20" t="s">
        <v>101</v>
      </c>
      <c r="G170" s="20">
        <v>1</v>
      </c>
      <c r="H170" s="41">
        <v>0.02</v>
      </c>
      <c r="I170" s="81"/>
      <c r="J170" s="28">
        <f t="shared" si="2"/>
        <v>0</v>
      </c>
    </row>
    <row r="171" spans="1:10" ht="27" customHeight="1" x14ac:dyDescent="0.25">
      <c r="A171" s="67" t="s">
        <v>419</v>
      </c>
      <c r="B171" s="30" t="s">
        <v>395</v>
      </c>
      <c r="C171" s="30">
        <v>39</v>
      </c>
      <c r="D171" s="87" t="s">
        <v>422</v>
      </c>
      <c r="E171" s="17" t="s">
        <v>398</v>
      </c>
      <c r="F171" s="20" t="s">
        <v>101</v>
      </c>
      <c r="G171" s="20">
        <v>1</v>
      </c>
      <c r="H171" s="41">
        <v>0.02</v>
      </c>
      <c r="I171" s="81"/>
      <c r="J171" s="28">
        <f t="shared" si="2"/>
        <v>0</v>
      </c>
    </row>
    <row r="172" spans="1:10" ht="27" customHeight="1" thickBot="1" x14ac:dyDescent="0.3">
      <c r="A172" s="73" t="s">
        <v>420</v>
      </c>
      <c r="B172" s="74" t="s">
        <v>396</v>
      </c>
      <c r="C172" s="74">
        <v>39</v>
      </c>
      <c r="D172" s="113"/>
      <c r="E172" s="75" t="s">
        <v>397</v>
      </c>
      <c r="F172" s="76" t="s">
        <v>101</v>
      </c>
      <c r="G172" s="76">
        <v>1</v>
      </c>
      <c r="H172" s="77">
        <v>0.02</v>
      </c>
      <c r="I172" s="82"/>
      <c r="J172" s="28">
        <f t="shared" si="2"/>
        <v>0</v>
      </c>
    </row>
    <row r="173" spans="1:10" ht="27" customHeight="1" thickBot="1" x14ac:dyDescent="0.3">
      <c r="A173" s="34" t="s">
        <v>115</v>
      </c>
      <c r="B173" s="32"/>
      <c r="C173" s="32"/>
      <c r="D173" s="32"/>
      <c r="E173" s="32"/>
      <c r="F173" s="32"/>
      <c r="G173" s="32"/>
      <c r="H173" s="32"/>
      <c r="I173" s="66"/>
      <c r="J173" s="71">
        <f>SUM(J122:J172)</f>
        <v>0</v>
      </c>
    </row>
    <row r="174" spans="1:10" ht="27" customHeight="1" thickTop="1" x14ac:dyDescent="0.3">
      <c r="C174" s="3"/>
      <c r="D174" s="3"/>
      <c r="F174" s="3"/>
      <c r="G174" s="3"/>
      <c r="H174" s="43"/>
      <c r="I174" s="3"/>
      <c r="J174" s="3"/>
    </row>
    <row r="175" spans="1:10" ht="27" customHeight="1" x14ac:dyDescent="0.3">
      <c r="C175" s="3"/>
      <c r="D175" s="3"/>
      <c r="F175" s="3"/>
      <c r="G175" s="3"/>
      <c r="H175" s="57">
        <f>SUM(H122:H172)</f>
        <v>1.0000000000000007</v>
      </c>
      <c r="I175" s="3"/>
      <c r="J175" s="3"/>
    </row>
    <row r="176" spans="1:10" ht="27" customHeight="1" x14ac:dyDescent="0.4">
      <c r="A176" s="84" t="s">
        <v>4</v>
      </c>
      <c r="B176" s="84"/>
      <c r="C176" s="84"/>
      <c r="D176" s="84"/>
      <c r="E176" s="84"/>
      <c r="F176" s="84"/>
      <c r="G176" s="84"/>
      <c r="H176" s="84"/>
      <c r="I176" s="84"/>
      <c r="J176" s="84"/>
    </row>
    <row r="177" spans="1:11" ht="27" customHeight="1" x14ac:dyDescent="0.3">
      <c r="A177" s="85" t="s">
        <v>16</v>
      </c>
      <c r="B177" s="85"/>
      <c r="C177" s="85"/>
      <c r="D177" s="85"/>
      <c r="E177" s="85"/>
      <c r="F177" s="85"/>
      <c r="G177" s="85"/>
      <c r="H177" s="85"/>
      <c r="I177" s="85"/>
      <c r="J177" s="85"/>
    </row>
    <row r="178" spans="1:11" ht="27" customHeight="1" x14ac:dyDescent="0.25">
      <c r="A178" s="86" t="s">
        <v>17</v>
      </c>
      <c r="B178" s="86"/>
      <c r="C178" s="86"/>
      <c r="D178" s="86"/>
      <c r="E178" s="86"/>
      <c r="F178" s="86"/>
      <c r="G178" s="86"/>
      <c r="H178" s="86"/>
      <c r="I178" s="86"/>
      <c r="J178" s="86"/>
      <c r="K178" t="s">
        <v>425</v>
      </c>
    </row>
    <row r="179" spans="1:11" ht="27" customHeight="1" x14ac:dyDescent="0.25">
      <c r="C179" s="4"/>
      <c r="D179" s="4"/>
      <c r="F179" s="4"/>
      <c r="G179" s="4"/>
      <c r="H179" s="4"/>
      <c r="I179" s="4"/>
      <c r="J179" s="4"/>
    </row>
    <row r="180" spans="1:11" ht="27" customHeight="1" x14ac:dyDescent="0.3">
      <c r="A180" s="5" t="s">
        <v>1</v>
      </c>
      <c r="B180" s="3"/>
      <c r="C180" s="4"/>
      <c r="D180" s="4"/>
      <c r="E180" s="10" t="s">
        <v>116</v>
      </c>
      <c r="F180" s="4"/>
      <c r="G180" s="4"/>
      <c r="H180" s="4"/>
      <c r="I180" s="4"/>
      <c r="J180" s="4"/>
    </row>
    <row r="181" spans="1:11" ht="27" customHeight="1" x14ac:dyDescent="0.25">
      <c r="A181" s="4"/>
      <c r="B181" s="4"/>
      <c r="E181" s="4"/>
      <c r="F181" s="4"/>
      <c r="G181" s="4"/>
    </row>
    <row r="182" spans="1:11" ht="27" customHeight="1" x14ac:dyDescent="0.3">
      <c r="A182" s="4" t="s">
        <v>429</v>
      </c>
      <c r="B182" s="83"/>
      <c r="C182" s="83"/>
      <c r="D182" s="83"/>
      <c r="E182" s="70" t="s">
        <v>428</v>
      </c>
      <c r="F182" s="4"/>
      <c r="G182" s="4"/>
      <c r="H182" s="6"/>
      <c r="I182" s="6"/>
      <c r="J182" s="6"/>
    </row>
    <row r="183" spans="1:11" ht="27" customHeight="1" thickBot="1" x14ac:dyDescent="0.3">
      <c r="C183" s="1"/>
      <c r="D183" s="1"/>
      <c r="H183" s="1"/>
      <c r="I183" s="11"/>
    </row>
    <row r="184" spans="1:11" ht="27" customHeight="1" thickTop="1" thickBot="1" x14ac:dyDescent="0.35">
      <c r="A184" s="6"/>
      <c r="B184" s="6"/>
      <c r="C184" s="1"/>
      <c r="D184" s="1"/>
      <c r="E184" s="60" t="s">
        <v>117</v>
      </c>
      <c r="F184" s="61" t="s">
        <v>118</v>
      </c>
      <c r="H184" s="1"/>
      <c r="I184" s="11"/>
    </row>
    <row r="185" spans="1:11" ht="27" customHeight="1" x14ac:dyDescent="0.25">
      <c r="A185" s="7"/>
      <c r="B185" s="1"/>
      <c r="C185" s="1"/>
      <c r="D185" s="1"/>
      <c r="E185" s="62" t="s">
        <v>7</v>
      </c>
      <c r="F185" s="63">
        <f>+J112</f>
        <v>0</v>
      </c>
      <c r="H185" s="1"/>
    </row>
    <row r="186" spans="1:11" ht="27" customHeight="1" thickBot="1" x14ac:dyDescent="0.3">
      <c r="A186" s="7"/>
      <c r="B186" s="1"/>
      <c r="E186" s="64" t="s">
        <v>185</v>
      </c>
      <c r="F186" s="65">
        <f>+J173</f>
        <v>0</v>
      </c>
    </row>
    <row r="189" spans="1:11" ht="27" customHeight="1" x14ac:dyDescent="0.25">
      <c r="C189" s="8"/>
      <c r="D189" s="8"/>
    </row>
    <row r="190" spans="1:11" ht="27" customHeight="1" x14ac:dyDescent="0.25">
      <c r="C190" s="8"/>
      <c r="D190" s="8"/>
    </row>
    <row r="191" spans="1:11" ht="27" customHeight="1" x14ac:dyDescent="0.25">
      <c r="A191" s="112" t="s">
        <v>119</v>
      </c>
      <c r="B191" s="112"/>
      <c r="C191" s="8"/>
      <c r="D191" s="8"/>
      <c r="E191" s="9" t="s">
        <v>122</v>
      </c>
    </row>
    <row r="192" spans="1:11" ht="27" customHeight="1" x14ac:dyDescent="0.25">
      <c r="A192" s="8"/>
      <c r="B192" s="8"/>
      <c r="C192" s="8"/>
      <c r="D192" s="8"/>
      <c r="E192" s="9"/>
    </row>
    <row r="193" spans="1:5" ht="27" customHeight="1" x14ac:dyDescent="0.25">
      <c r="A193" s="112" t="s">
        <v>120</v>
      </c>
      <c r="B193" s="112"/>
      <c r="C193" s="8"/>
      <c r="D193" s="8"/>
      <c r="E193" s="9" t="s">
        <v>122</v>
      </c>
    </row>
    <row r="194" spans="1:5" ht="27" customHeight="1" x14ac:dyDescent="0.25">
      <c r="A194" s="8"/>
      <c r="B194" s="8"/>
      <c r="E194" s="9"/>
    </row>
    <row r="195" spans="1:5" ht="27" customHeight="1" x14ac:dyDescent="0.25">
      <c r="A195" s="112" t="s">
        <v>121</v>
      </c>
      <c r="B195" s="112"/>
      <c r="E195" s="9" t="s">
        <v>122</v>
      </c>
    </row>
    <row r="196" spans="1:5" ht="27" customHeight="1" x14ac:dyDescent="0.25">
      <c r="E196" s="9"/>
    </row>
  </sheetData>
  <sheetProtection algorithmName="SHA-512" hashValue="gr85/UYmK1Z/G274hbZo7avR/ORMMIqHniz6GbRVibPDO/fhNGtZ2UANGJNt/nDGIEcYzbD1WvLkqI2BeSjh/Q==" saltValue="maa8JLOcuKTd8X8LP48sYA==" spinCount="100000" sheet="1" objects="1" scenarios="1"/>
  <autoFilter ref="A32:J112" xr:uid="{00000000-0009-0000-0000-000000000000}"/>
  <mergeCells count="70">
    <mergeCell ref="A195:B195"/>
    <mergeCell ref="A50:J50"/>
    <mergeCell ref="A51:J51"/>
    <mergeCell ref="A191:B191"/>
    <mergeCell ref="A193:B193"/>
    <mergeCell ref="D77:D79"/>
    <mergeCell ref="D171:D172"/>
    <mergeCell ref="D85:D87"/>
    <mergeCell ref="D65:D66"/>
    <mergeCell ref="D67:D68"/>
    <mergeCell ref="D69:D71"/>
    <mergeCell ref="D72:D73"/>
    <mergeCell ref="D151:D153"/>
    <mergeCell ref="D155:D157"/>
    <mergeCell ref="D125:D126"/>
    <mergeCell ref="D122:D124"/>
    <mergeCell ref="A2:J2"/>
    <mergeCell ref="A3:J3"/>
    <mergeCell ref="A4:J4"/>
    <mergeCell ref="A9:J9"/>
    <mergeCell ref="A10:J10"/>
    <mergeCell ref="A14:J14"/>
    <mergeCell ref="A17:J17"/>
    <mergeCell ref="D59:D60"/>
    <mergeCell ref="D61:D64"/>
    <mergeCell ref="D39:D41"/>
    <mergeCell ref="D42:D43"/>
    <mergeCell ref="D44:D45"/>
    <mergeCell ref="D56:D57"/>
    <mergeCell ref="D33:D38"/>
    <mergeCell ref="C33:C38"/>
    <mergeCell ref="A15:J15"/>
    <mergeCell ref="A25:J25"/>
    <mergeCell ref="A26:J26"/>
    <mergeCell ref="A24:J24"/>
    <mergeCell ref="E19:E21"/>
    <mergeCell ref="D158:D159"/>
    <mergeCell ref="B53:D53"/>
    <mergeCell ref="B29:D29"/>
    <mergeCell ref="A49:J49"/>
    <mergeCell ref="F35:I35"/>
    <mergeCell ref="F38:I38"/>
    <mergeCell ref="D139:D140"/>
    <mergeCell ref="D141:D142"/>
    <mergeCell ref="D143:D144"/>
    <mergeCell ref="B119:D119"/>
    <mergeCell ref="D93:D98"/>
    <mergeCell ref="D99:D100"/>
    <mergeCell ref="D101:D109"/>
    <mergeCell ref="D80:D82"/>
    <mergeCell ref="D83:D84"/>
    <mergeCell ref="D88:D89"/>
    <mergeCell ref="D91:D92"/>
    <mergeCell ref="D127:D128"/>
    <mergeCell ref="B182:D182"/>
    <mergeCell ref="A114:J114"/>
    <mergeCell ref="A115:J115"/>
    <mergeCell ref="A116:J116"/>
    <mergeCell ref="A176:J176"/>
    <mergeCell ref="A177:J177"/>
    <mergeCell ref="A178:J178"/>
    <mergeCell ref="D163:D165"/>
    <mergeCell ref="D166:D167"/>
    <mergeCell ref="D168:D170"/>
    <mergeCell ref="D148:D150"/>
    <mergeCell ref="D161:D162"/>
    <mergeCell ref="D129:D130"/>
    <mergeCell ref="D131:D132"/>
    <mergeCell ref="D135:D136"/>
    <mergeCell ref="D137:D138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70" fitToHeight="0" orientation="landscape" r:id="rId1"/>
  <headerFooter alignWithMargins="0">
    <oddFooter>&amp;Lעמוד &amp;P מתוך &amp;N</oddFooter>
  </headerFooter>
  <rowBreaks count="8" manualBreakCount="8">
    <brk id="23" max="16383" man="1"/>
    <brk id="48" max="16383" man="1"/>
    <brk id="73" max="16383" man="1"/>
    <brk id="98" max="16383" man="1"/>
    <brk id="113" max="16383" man="1"/>
    <brk id="138" max="16383" man="1"/>
    <brk id="162" max="16383" man="1"/>
    <brk id="1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Yoram Grizim</dc:creator>
  <cp:lastModifiedBy>Yoram Grizim</cp:lastModifiedBy>
  <cp:lastPrinted>2023-07-23T07:14:44Z</cp:lastPrinted>
  <dcterms:created xsi:type="dcterms:W3CDTF">1996-10-14T23:33:28Z</dcterms:created>
  <dcterms:modified xsi:type="dcterms:W3CDTF">2023-07-25T06:26:01Z</dcterms:modified>
</cp:coreProperties>
</file>